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RIGINA\Desktop\меню мониторинг\Банщикова\"/>
    </mc:Choice>
  </mc:AlternateContent>
  <xr:revisionPtr revIDLastSave="0" documentId="13_ncr:1_{368633F5-3B71-4083-A7FE-AA57EAAF0265}" xr6:coauthVersionLast="47" xr6:coauthVersionMax="47" xr10:uidLastSave="{00000000-0000-0000-0000-000000000000}"/>
  <bookViews>
    <workbookView xWindow="7980" yWindow="1290" windowWidth="11040" windowHeight="9330" xr2:uid="{00000000-000D-0000-FFFF-FFFF00000000}"/>
  </bookViews>
  <sheets>
    <sheet name="Лист1 (2)" sheetId="2" r:id="rId1"/>
    <sheet name="Лист1" sheetId="1" r:id="rId2"/>
  </sheets>
  <calcPr calcId="191029"/>
</workbook>
</file>

<file path=xl/calcChain.xml><?xml version="1.0" encoding="utf-8"?>
<calcChain xmlns="http://schemas.openxmlformats.org/spreadsheetml/2006/main">
  <c r="B195" i="2" l="1"/>
  <c r="A195" i="2"/>
  <c r="L194" i="2"/>
  <c r="J194" i="2"/>
  <c r="I194" i="2"/>
  <c r="H194" i="2"/>
  <c r="G194" i="2"/>
  <c r="F194" i="2"/>
  <c r="B185" i="2"/>
  <c r="A185" i="2"/>
  <c r="L184" i="2"/>
  <c r="J184" i="2"/>
  <c r="I184" i="2"/>
  <c r="H184" i="2"/>
  <c r="H195" i="2" s="1"/>
  <c r="G184" i="2"/>
  <c r="F184" i="2"/>
  <c r="B176" i="2"/>
  <c r="A176" i="2"/>
  <c r="L175" i="2"/>
  <c r="J175" i="2"/>
  <c r="I175" i="2"/>
  <c r="H175" i="2"/>
  <c r="G175" i="2"/>
  <c r="F175" i="2"/>
  <c r="B166" i="2"/>
  <c r="A166" i="2"/>
  <c r="L165" i="2"/>
  <c r="J165" i="2"/>
  <c r="I165" i="2"/>
  <c r="H165" i="2"/>
  <c r="G165" i="2"/>
  <c r="F165" i="2"/>
  <c r="B157" i="2"/>
  <c r="A157" i="2"/>
  <c r="L156" i="2"/>
  <c r="J156" i="2"/>
  <c r="I156" i="2"/>
  <c r="H156" i="2"/>
  <c r="G156" i="2"/>
  <c r="F156" i="2"/>
  <c r="B147" i="2"/>
  <c r="A147" i="2"/>
  <c r="L146" i="2"/>
  <c r="J146" i="2"/>
  <c r="I146" i="2"/>
  <c r="H146" i="2"/>
  <c r="G146" i="2"/>
  <c r="F146" i="2"/>
  <c r="B138" i="2"/>
  <c r="A138" i="2"/>
  <c r="L137" i="2"/>
  <c r="J137" i="2"/>
  <c r="I137" i="2"/>
  <c r="H137" i="2"/>
  <c r="G137" i="2"/>
  <c r="F137" i="2"/>
  <c r="B128" i="2"/>
  <c r="A128" i="2"/>
  <c r="L127" i="2"/>
  <c r="J127" i="2"/>
  <c r="I127" i="2"/>
  <c r="H127" i="2"/>
  <c r="H138" i="2" s="1"/>
  <c r="G127" i="2"/>
  <c r="F127" i="2"/>
  <c r="B119" i="2"/>
  <c r="A119" i="2"/>
  <c r="L118" i="2"/>
  <c r="J118" i="2"/>
  <c r="I118" i="2"/>
  <c r="H118" i="2"/>
  <c r="G118" i="2"/>
  <c r="F118" i="2"/>
  <c r="B109" i="2"/>
  <c r="A109" i="2"/>
  <c r="L108" i="2"/>
  <c r="J108" i="2"/>
  <c r="I108" i="2"/>
  <c r="H108" i="2"/>
  <c r="G108" i="2"/>
  <c r="F108" i="2"/>
  <c r="B100" i="2"/>
  <c r="A100" i="2"/>
  <c r="L99" i="2"/>
  <c r="J99" i="2"/>
  <c r="I99" i="2"/>
  <c r="H99" i="2"/>
  <c r="G99" i="2"/>
  <c r="F99" i="2"/>
  <c r="B90" i="2"/>
  <c r="A90" i="2"/>
  <c r="L89" i="2"/>
  <c r="J89" i="2"/>
  <c r="I89" i="2"/>
  <c r="H89" i="2"/>
  <c r="H100" i="2" s="1"/>
  <c r="G89" i="2"/>
  <c r="F89" i="2"/>
  <c r="B81" i="2"/>
  <c r="A81" i="2"/>
  <c r="L80" i="2"/>
  <c r="J80" i="2"/>
  <c r="I80" i="2"/>
  <c r="H80" i="2"/>
  <c r="G80" i="2"/>
  <c r="F80" i="2"/>
  <c r="B71" i="2"/>
  <c r="A71" i="2"/>
  <c r="L70" i="2"/>
  <c r="L81" i="2" s="1"/>
  <c r="J70" i="2"/>
  <c r="I70" i="2"/>
  <c r="H70" i="2"/>
  <c r="G70" i="2"/>
  <c r="F70" i="2"/>
  <c r="B62" i="2"/>
  <c r="A62" i="2"/>
  <c r="L61" i="2"/>
  <c r="J61" i="2"/>
  <c r="I61" i="2"/>
  <c r="H61" i="2"/>
  <c r="G61" i="2"/>
  <c r="F61" i="2"/>
  <c r="B52" i="2"/>
  <c r="A52" i="2"/>
  <c r="L51" i="2"/>
  <c r="J51" i="2"/>
  <c r="I51" i="2"/>
  <c r="H51" i="2"/>
  <c r="G51" i="2"/>
  <c r="F51" i="2"/>
  <c r="B43" i="2"/>
  <c r="A43" i="2"/>
  <c r="L42" i="2"/>
  <c r="J42" i="2"/>
  <c r="I42" i="2"/>
  <c r="H42" i="2"/>
  <c r="G42" i="2"/>
  <c r="F42" i="2"/>
  <c r="B33" i="2"/>
  <c r="A33" i="2"/>
  <c r="L32" i="2"/>
  <c r="J32" i="2"/>
  <c r="I32" i="2"/>
  <c r="H32" i="2"/>
  <c r="G32" i="2"/>
  <c r="F32" i="2"/>
  <c r="B24" i="2"/>
  <c r="A24" i="2"/>
  <c r="L23" i="2"/>
  <c r="J23" i="2"/>
  <c r="I23" i="2"/>
  <c r="H23" i="2"/>
  <c r="G23" i="2"/>
  <c r="F23" i="2"/>
  <c r="B14" i="2"/>
  <c r="A14" i="2"/>
  <c r="L13" i="2"/>
  <c r="L24" i="2" s="1"/>
  <c r="J13" i="2"/>
  <c r="I13" i="2"/>
  <c r="H13" i="2"/>
  <c r="H24" i="2" s="1"/>
  <c r="G13" i="2"/>
  <c r="F13" i="2"/>
  <c r="F43" i="2" l="1"/>
  <c r="L62" i="2"/>
  <c r="L157" i="2"/>
  <c r="I100" i="2"/>
  <c r="J43" i="2"/>
  <c r="L43" i="2"/>
  <c r="L100" i="2"/>
  <c r="F24" i="2"/>
  <c r="J62" i="2"/>
  <c r="J119" i="2"/>
  <c r="J195" i="2"/>
  <c r="I195" i="2"/>
  <c r="G195" i="2"/>
  <c r="F195" i="2"/>
  <c r="L138" i="2"/>
  <c r="F157" i="2"/>
  <c r="I176" i="2"/>
  <c r="G176" i="2"/>
  <c r="J157" i="2"/>
  <c r="I157" i="2"/>
  <c r="H157" i="2"/>
  <c r="G157" i="2"/>
  <c r="G138" i="2"/>
  <c r="F138" i="2"/>
  <c r="H119" i="2"/>
  <c r="F119" i="2"/>
  <c r="G119" i="2"/>
  <c r="J100" i="2"/>
  <c r="G100" i="2"/>
  <c r="F100" i="2"/>
  <c r="J81" i="2"/>
  <c r="H81" i="2"/>
  <c r="I81" i="2"/>
  <c r="G81" i="2"/>
  <c r="F81" i="2"/>
  <c r="F62" i="2"/>
  <c r="I62" i="2"/>
  <c r="H43" i="2"/>
  <c r="I43" i="2"/>
  <c r="G43" i="2"/>
  <c r="I24" i="2"/>
  <c r="G24" i="2"/>
  <c r="L195" i="2"/>
  <c r="L176" i="2"/>
  <c r="L119" i="2"/>
  <c r="J176" i="2"/>
  <c r="H176" i="2"/>
  <c r="F176" i="2"/>
  <c r="I138" i="2"/>
  <c r="J138" i="2"/>
  <c r="I119" i="2"/>
  <c r="G62" i="2"/>
  <c r="H62" i="2"/>
  <c r="J24" i="2"/>
  <c r="B195" i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H146" i="1"/>
  <c r="H157" i="1" s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H89" i="1"/>
  <c r="H100" i="1" s="1"/>
  <c r="G89" i="1"/>
  <c r="G100" i="1" s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H43" i="1" s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F24" i="1" l="1"/>
  <c r="F138" i="1"/>
  <c r="J176" i="1"/>
  <c r="L119" i="1"/>
  <c r="G138" i="1"/>
  <c r="L176" i="1"/>
  <c r="H24" i="1"/>
  <c r="H138" i="1"/>
  <c r="H195" i="1"/>
  <c r="J119" i="1"/>
  <c r="I138" i="1"/>
  <c r="F43" i="1"/>
  <c r="F157" i="1"/>
  <c r="L138" i="1"/>
  <c r="G157" i="1"/>
  <c r="L195" i="1"/>
  <c r="I24" i="1"/>
  <c r="L24" i="1"/>
  <c r="L81" i="1"/>
  <c r="I157" i="1"/>
  <c r="F196" i="2"/>
  <c r="I196" i="2"/>
  <c r="G196" i="2"/>
  <c r="L196" i="2"/>
  <c r="H196" i="2"/>
  <c r="J196" i="2"/>
  <c r="L62" i="1"/>
  <c r="L43" i="1"/>
  <c r="L196" i="1" s="1"/>
  <c r="I195" i="1"/>
  <c r="G195" i="1"/>
  <c r="F195" i="1"/>
  <c r="J195" i="1"/>
  <c r="J138" i="1"/>
  <c r="J100" i="1"/>
  <c r="I100" i="1"/>
  <c r="F100" i="1"/>
  <c r="I81" i="1"/>
  <c r="H81" i="1"/>
  <c r="G81" i="1"/>
  <c r="F81" i="1"/>
  <c r="J81" i="1"/>
  <c r="J62" i="1"/>
  <c r="I62" i="1"/>
  <c r="H62" i="1"/>
  <c r="G62" i="1"/>
  <c r="J43" i="1"/>
  <c r="I43" i="1"/>
  <c r="G43" i="1"/>
  <c r="G24" i="1"/>
  <c r="J24" i="1"/>
  <c r="F196" i="1" l="1"/>
  <c r="I196" i="1"/>
  <c r="H196" i="1"/>
  <c r="J196" i="1"/>
  <c r="G196" i="1"/>
</calcChain>
</file>

<file path=xl/sharedStrings.xml><?xml version="1.0" encoding="utf-8"?>
<sst xmlns="http://schemas.openxmlformats.org/spreadsheetml/2006/main" count="690" uniqueCount="198">
  <si>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</si>
  <si>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</si>
  <si>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</si>
  <si>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</si>
  <si>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</si>
  <si>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</si>
  <si>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</si>
  <si>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</si>
  <si>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</si>
  <si>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</si>
  <si>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</si>
  <si>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</si>
  <si>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</si>
  <si>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</si>
  <si>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</si>
  <si>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</si>
  <si>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</si>
  <si>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</si>
  <si>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</si>
  <si>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</si>
  <si>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</si>
  <si>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</si>
  <si>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</si>
  <si>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</si>
  <si>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</si>
  <si>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</si>
  <si>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</si>
  <si>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</si>
  <si>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</si>
  <si>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</si>
  <si>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</si>
  <si>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</si>
  <si>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</si>
  <si>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</si>
  <si>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</si>
  <si>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</si>
  <si>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</si>
  <si>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</si>
  <si>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</si>
  <si>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овсянная "Геркулес" на молоке с маслом</t>
  </si>
  <si>
    <t>200/10</t>
  </si>
  <si>
    <t>Чай с сахаром</t>
  </si>
  <si>
    <t>200/15</t>
  </si>
  <si>
    <t>Батон пшеничный нарезной с маслом</t>
  </si>
  <si>
    <t>80/10</t>
  </si>
  <si>
    <t>Сыр твердых сортов (порциями)</t>
  </si>
  <si>
    <t>Суп картофельный с рыбными консервами</t>
  </si>
  <si>
    <t>Плов с птицей</t>
  </si>
  <si>
    <t>Компот из урюка</t>
  </si>
  <si>
    <t>Хлеб пшеничный</t>
  </si>
  <si>
    <t>30/30</t>
  </si>
  <si>
    <t>Фрукт свежий</t>
  </si>
  <si>
    <t>Каша рисовая молочная с маслом сливочным</t>
  </si>
  <si>
    <t>200/5</t>
  </si>
  <si>
    <t>Какао с молоком</t>
  </si>
  <si>
    <t>Яблоко</t>
  </si>
  <si>
    <t>Салат из свежей капусты с морковью</t>
  </si>
  <si>
    <t>Рассольник Ленинградский</t>
  </si>
  <si>
    <t>Тефтели мясные "Ежики" с соусом</t>
  </si>
  <si>
    <t>50/50</t>
  </si>
  <si>
    <t>Макаронные изделия отварные</t>
  </si>
  <si>
    <t>Компот из сухофруктов</t>
  </si>
  <si>
    <t>Каша манная молочная с маслом сливочным</t>
  </si>
  <si>
    <t>Кофейный напиток с молоком</t>
  </si>
  <si>
    <t>Батон пшеничный нарезной</t>
  </si>
  <si>
    <t>Пряник глазированный</t>
  </si>
  <si>
    <t>Салат из свежих овощей</t>
  </si>
  <si>
    <t>Суп картофельный с вермишелью на курином бульоне</t>
  </si>
  <si>
    <t>Котлета припущенная из мяса говядины с соусом</t>
  </si>
  <si>
    <t>Пюре картофельное с маслом сливочным</t>
  </si>
  <si>
    <t>Компот из смородины</t>
  </si>
  <si>
    <t>Каша пшенная молочная вязкая с маслом сливочным</t>
  </si>
  <si>
    <t>257/2</t>
  </si>
  <si>
    <t>Сыр твердых сортов в нарезке</t>
  </si>
  <si>
    <t>Салат из свеклы отварной</t>
  </si>
  <si>
    <t>Щи из свежей капусты с картофелем на бульоне</t>
  </si>
  <si>
    <t>Филе куриное в соусе</t>
  </si>
  <si>
    <t>Каша гречневая рассыпчатая</t>
  </si>
  <si>
    <t>Запеканка из творога с рисом и сгущенным молоком</t>
  </si>
  <si>
    <t>205/20</t>
  </si>
  <si>
    <t>Борщ на бульоне со сметаной 10%</t>
  </si>
  <si>
    <t>Голубцы ленивые с соусом</t>
  </si>
  <si>
    <t>60/50</t>
  </si>
  <si>
    <t>Напиток из плодов шиповника</t>
  </si>
  <si>
    <t>30/40</t>
  </si>
  <si>
    <t>Омлет натуральный,сваренный на пару</t>
  </si>
  <si>
    <t>Суп картофельный с горохом на костном бульоне</t>
  </si>
  <si>
    <t>20/30</t>
  </si>
  <si>
    <t>Каша гречневая молочная с маслом сливочным</t>
  </si>
  <si>
    <t>Батон пшеничный нарезной с сыром</t>
  </si>
  <si>
    <t>70/20</t>
  </si>
  <si>
    <t>Салат из свежих помидор</t>
  </si>
  <si>
    <t>Жаркое по-домашнему с говядиной(консерва)</t>
  </si>
  <si>
    <t>Компот из смеси сухофруктов</t>
  </si>
  <si>
    <t>Чай с молоком</t>
  </si>
  <si>
    <t>Суп Крестьянский</t>
  </si>
  <si>
    <t>Котлета из филе птицы с соусом</t>
  </si>
  <si>
    <t>60/40</t>
  </si>
  <si>
    <t xml:space="preserve"> Какао с молоком</t>
  </si>
  <si>
    <t>Рыба припущенная с соусом белым</t>
  </si>
  <si>
    <t>50/40</t>
  </si>
  <si>
    <t>Рис отварной</t>
  </si>
  <si>
    <t>Кофейный напиток</t>
  </si>
  <si>
    <t>Хлеб пшеничный с сыром</t>
  </si>
  <si>
    <t>40/15</t>
  </si>
  <si>
    <t>Филе курицы,тушеная в соусе</t>
  </si>
  <si>
    <t>Хлеб ржаной</t>
  </si>
  <si>
    <t>Индивидуальный предприниматель</t>
  </si>
  <si>
    <t xml:space="preserve">Банщикова </t>
  </si>
  <si>
    <t>Каша жидкая молочная овсяная</t>
  </si>
  <si>
    <t>54-22к</t>
  </si>
  <si>
    <t>54-1з</t>
  </si>
  <si>
    <t>54-2гн</t>
  </si>
  <si>
    <t>Батон простой</t>
  </si>
  <si>
    <t>Пром.</t>
  </si>
  <si>
    <t>Огурец в нарезке</t>
  </si>
  <si>
    <t>54-2з</t>
  </si>
  <si>
    <t>Суп с рыбными консервами (сайра)</t>
  </si>
  <si>
    <t>54-27с</t>
  </si>
  <si>
    <t>Плов с курицей</t>
  </si>
  <si>
    <t>54-12м</t>
  </si>
  <si>
    <t>54-1хн</t>
  </si>
  <si>
    <t>Каша жидкая молочная рисовая</t>
  </si>
  <si>
    <t>54-26к</t>
  </si>
  <si>
    <t>54-21гн</t>
  </si>
  <si>
    <t>Салат из белокачанной капусты с морковью</t>
  </si>
  <si>
    <t>54-8з</t>
  </si>
  <si>
    <t>Суп фасолевый</t>
  </si>
  <si>
    <t>54-9с</t>
  </si>
  <si>
    <t>Тефтели из говядины с рисом</t>
  </si>
  <si>
    <t>54-16м</t>
  </si>
  <si>
    <t>54-4г</t>
  </si>
  <si>
    <t>Напиток из шиповника</t>
  </si>
  <si>
    <t>Каша жидкая молочная манная</t>
  </si>
  <si>
    <t>54-27к</t>
  </si>
  <si>
    <t>54-23гн</t>
  </si>
  <si>
    <t>Печенье</t>
  </si>
  <si>
    <t>сладкое</t>
  </si>
  <si>
    <t>54-3з</t>
  </si>
  <si>
    <t>Помидор в нарезке</t>
  </si>
  <si>
    <t>Суп картофельный смакаронными изделиями</t>
  </si>
  <si>
    <t>54-24с</t>
  </si>
  <si>
    <t>Картофельное пюре</t>
  </si>
  <si>
    <t>54-11г</t>
  </si>
  <si>
    <t>54-4м</t>
  </si>
  <si>
    <t>Котлета из говядины с соусом красным основным</t>
  </si>
  <si>
    <t>54-7хн</t>
  </si>
  <si>
    <t>Хлеб ржано-пшеничный</t>
  </si>
  <si>
    <t>каша вязкая молочная пшеничная</t>
  </si>
  <si>
    <t>54-13к</t>
  </si>
  <si>
    <t>Щи из свежей капусты со сметаной</t>
  </si>
  <si>
    <t>54-1с</t>
  </si>
  <si>
    <t>54-13з</t>
  </si>
  <si>
    <t>Курица тушеная с морковью</t>
  </si>
  <si>
    <t>54-25м</t>
  </si>
  <si>
    <t>54-1г</t>
  </si>
  <si>
    <t xml:space="preserve">Запеканка из творога </t>
  </si>
  <si>
    <t>54-1т</t>
  </si>
  <si>
    <t>54-1гн</t>
  </si>
  <si>
    <t>молоко сгущенное с сахаром</t>
  </si>
  <si>
    <t>Борщ с капустой и картофелем со сметаной</t>
  </si>
  <si>
    <t>54-2с</t>
  </si>
  <si>
    <t xml:space="preserve">Голубцы ленивые </t>
  </si>
  <si>
    <t>54-3м</t>
  </si>
  <si>
    <t>54-13хн</t>
  </si>
  <si>
    <t>Каша "Дружба"</t>
  </si>
  <si>
    <t>54-16к</t>
  </si>
  <si>
    <t>53-19з</t>
  </si>
  <si>
    <t>Суп гороховый</t>
  </si>
  <si>
    <t>54-25с</t>
  </si>
  <si>
    <t>Компот из кураги</t>
  </si>
  <si>
    <t>54-2хн</t>
  </si>
  <si>
    <t xml:space="preserve">Каша жидкая молочная гречневая </t>
  </si>
  <si>
    <t>54-20к</t>
  </si>
  <si>
    <t>Суп картофельный с макаронными изделиями</t>
  </si>
  <si>
    <t xml:space="preserve">Жаркое по-домашнему </t>
  </si>
  <si>
    <t>54-9м</t>
  </si>
  <si>
    <t>Каша молочная рисовая</t>
  </si>
  <si>
    <t>54-25.1к</t>
  </si>
  <si>
    <t>Чай с молоком и сахаром</t>
  </si>
  <si>
    <t>54-4гн</t>
  </si>
  <si>
    <t>Суп крестьянский с крупой (крупа рисовая)</t>
  </si>
  <si>
    <t>54-11с</t>
  </si>
  <si>
    <t>Печень говяжья по-строгоновски</t>
  </si>
  <si>
    <t>54-18м</t>
  </si>
  <si>
    <t>Макароны отварные</t>
  </si>
  <si>
    <t>54-22гн</t>
  </si>
  <si>
    <t>54-6к</t>
  </si>
  <si>
    <t>Какао с молоком сгущенным</t>
  </si>
  <si>
    <t>Тефтели из говядины с рисом с соусом красным основным</t>
  </si>
  <si>
    <t>Каша вязкая молочная пшенная</t>
  </si>
  <si>
    <t>Каша вязкая из хлопьев овсяных "Геркулес"</t>
  </si>
  <si>
    <t>54-29к</t>
  </si>
  <si>
    <t>Курица отварная</t>
  </si>
  <si>
    <t>54-21м</t>
  </si>
  <si>
    <t>Бутерброд с сыром</t>
  </si>
  <si>
    <t>Бутерброд с маслом</t>
  </si>
  <si>
    <t>МОУ Школа № 9 г. Черемхово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</si>
</sst>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6" fontId="2" fillId="2" borderId="2" xfId="0" applyNumberFormat="1" applyFont="1" applyFill="1" applyBorder="1" applyProtection="1"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F159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6" t="s">
        <v>197</v>
      </c>
      <c r="D1" s="57"/>
      <c r="E1" s="57"/>
      <c r="F1" s="12" t="s">
        <v>16</v>
      </c>
      <c r="G1" s="2" t="s">
        <v>17</v>
      </c>
      <c r="H1" s="58" t="s">
        <v>107</v>
      </c>
      <c r="I1" s="58"/>
      <c r="J1" s="58"/>
      <c r="K1" s="58"/>
    </row>
    <row r="2" spans="1:12" ht="18" x14ac:dyDescent="0.2">
      <c r="A2" s="35" t="s">
        <v>6</v>
      </c>
      <c r="C2" s="2"/>
      <c r="G2" s="2" t="s">
        <v>18</v>
      </c>
      <c r="H2" s="58" t="s">
        <v>108</v>
      </c>
      <c r="I2" s="58"/>
      <c r="J2" s="58"/>
      <c r="K2" s="58"/>
    </row>
    <row r="3" spans="1:12" ht="17.25" customHeight="1" x14ac:dyDescent="0.2">
      <c r="A3" s="4" t="s">
        <v>8</v>
      </c>
      <c r="C3" s="2"/>
      <c r="D3" s="3"/>
      <c r="E3" s="50" t="s">
        <v>9</v>
      </c>
      <c r="G3" s="2" t="s">
        <v>19</v>
      </c>
      <c r="H3" s="48">
        <v>9</v>
      </c>
      <c r="I3" s="48">
        <v>1</v>
      </c>
      <c r="J3" s="49">
        <v>2025</v>
      </c>
      <c r="K3" s="1"/>
    </row>
    <row r="4" spans="1:12" ht="13.5" thickBot="1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109</v>
      </c>
      <c r="F6" s="40">
        <v>200</v>
      </c>
      <c r="G6" s="40">
        <v>6.8</v>
      </c>
      <c r="H6" s="40">
        <v>7.4</v>
      </c>
      <c r="I6" s="40">
        <v>24.6</v>
      </c>
      <c r="J6" s="40">
        <v>192.7</v>
      </c>
      <c r="K6" s="41" t="s">
        <v>110</v>
      </c>
      <c r="L6" s="40">
        <v>27.3</v>
      </c>
    </row>
    <row r="7" spans="1:12" ht="15" x14ac:dyDescent="0.25">
      <c r="A7" s="23"/>
      <c r="B7" s="15"/>
      <c r="C7" s="11"/>
      <c r="D7" s="52"/>
      <c r="E7" s="51"/>
      <c r="F7" s="51"/>
      <c r="G7" s="51"/>
      <c r="H7" s="51"/>
      <c r="I7" s="51"/>
      <c r="J7" s="51"/>
      <c r="K7" s="51"/>
      <c r="L7" s="51"/>
    </row>
    <row r="8" spans="1:12" ht="15" x14ac:dyDescent="0.25">
      <c r="A8" s="23"/>
      <c r="B8" s="15"/>
      <c r="C8" s="11"/>
      <c r="D8" s="7" t="s">
        <v>22</v>
      </c>
      <c r="E8" s="42" t="s">
        <v>41</v>
      </c>
      <c r="F8" s="43">
        <v>200</v>
      </c>
      <c r="G8" s="43">
        <v>0.2</v>
      </c>
      <c r="H8" s="43">
        <v>0</v>
      </c>
      <c r="I8" s="43">
        <v>6.4</v>
      </c>
      <c r="J8" s="43">
        <v>26.8</v>
      </c>
      <c r="K8" s="44" t="s">
        <v>112</v>
      </c>
      <c r="L8" s="43">
        <v>2.1</v>
      </c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 t="s">
        <v>26</v>
      </c>
      <c r="E11" s="42" t="s">
        <v>195</v>
      </c>
      <c r="F11" s="43">
        <v>100</v>
      </c>
      <c r="G11" s="43">
        <v>11.06</v>
      </c>
      <c r="H11" s="43">
        <v>6.7</v>
      </c>
      <c r="I11" s="43">
        <v>45.7</v>
      </c>
      <c r="J11" s="43">
        <v>261.5</v>
      </c>
      <c r="K11" s="44" t="s">
        <v>111</v>
      </c>
      <c r="L11" s="43">
        <v>44.6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18.060000000000002</v>
      </c>
      <c r="H13" s="19">
        <f t="shared" si="0"/>
        <v>14.100000000000001</v>
      </c>
      <c r="I13" s="19">
        <f t="shared" si="0"/>
        <v>76.7</v>
      </c>
      <c r="J13" s="19">
        <f t="shared" si="0"/>
        <v>481</v>
      </c>
      <c r="K13" s="25"/>
      <c r="L13" s="19">
        <f t="shared" ref="L13" si="1">SUM(L6:L12)</f>
        <v>74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115</v>
      </c>
      <c r="F14" s="43">
        <v>60</v>
      </c>
      <c r="G14" s="43">
        <v>0.2</v>
      </c>
      <c r="H14" s="43">
        <v>0</v>
      </c>
      <c r="I14" s="43">
        <v>0.8</v>
      </c>
      <c r="J14" s="43">
        <v>4.2</v>
      </c>
      <c r="K14" s="44" t="s">
        <v>116</v>
      </c>
      <c r="L14" s="43">
        <v>5.58</v>
      </c>
    </row>
    <row r="15" spans="1:12" ht="15" x14ac:dyDescent="0.25">
      <c r="A15" s="23"/>
      <c r="B15" s="15"/>
      <c r="C15" s="11"/>
      <c r="D15" s="7" t="s">
        <v>27</v>
      </c>
      <c r="E15" s="42" t="s">
        <v>117</v>
      </c>
      <c r="F15" s="43">
        <v>200</v>
      </c>
      <c r="G15" s="43">
        <v>5.9</v>
      </c>
      <c r="H15" s="43">
        <v>6.8</v>
      </c>
      <c r="I15" s="43">
        <v>12.5</v>
      </c>
      <c r="J15" s="43">
        <v>134.6</v>
      </c>
      <c r="K15" s="44" t="s">
        <v>118</v>
      </c>
      <c r="L15" s="43">
        <v>20.59</v>
      </c>
    </row>
    <row r="16" spans="1:12" ht="15" x14ac:dyDescent="0.25">
      <c r="A16" s="23"/>
      <c r="B16" s="15"/>
      <c r="C16" s="11"/>
      <c r="D16" s="7" t="s">
        <v>28</v>
      </c>
      <c r="E16" s="42" t="s">
        <v>119</v>
      </c>
      <c r="F16" s="43">
        <v>200</v>
      </c>
      <c r="G16" s="43">
        <v>27.2</v>
      </c>
      <c r="H16" s="43">
        <v>8.1</v>
      </c>
      <c r="I16" s="43">
        <v>33.200000000000003</v>
      </c>
      <c r="J16" s="43">
        <v>314.60000000000002</v>
      </c>
      <c r="K16" s="44" t="s">
        <v>120</v>
      </c>
      <c r="L16" s="43">
        <v>54.43</v>
      </c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 t="s">
        <v>93</v>
      </c>
      <c r="F18" s="43">
        <v>200</v>
      </c>
      <c r="G18" s="43">
        <v>0.5</v>
      </c>
      <c r="H18" s="43">
        <v>0</v>
      </c>
      <c r="I18" s="43">
        <v>19.8</v>
      </c>
      <c r="J18" s="43">
        <v>81</v>
      </c>
      <c r="K18" s="44" t="s">
        <v>121</v>
      </c>
      <c r="L18" s="43">
        <v>11.4</v>
      </c>
    </row>
    <row r="19" spans="1:12" ht="15" x14ac:dyDescent="0.25">
      <c r="A19" s="23"/>
      <c r="B19" s="15"/>
      <c r="C19" s="11"/>
      <c r="D19" s="7" t="s">
        <v>31</v>
      </c>
      <c r="E19" s="42" t="s">
        <v>49</v>
      </c>
      <c r="F19" s="43">
        <v>100</v>
      </c>
      <c r="G19" s="43">
        <v>7.6</v>
      </c>
      <c r="H19" s="43">
        <v>0.8</v>
      </c>
      <c r="I19" s="43">
        <v>49.2</v>
      </c>
      <c r="J19" s="43">
        <v>234.4</v>
      </c>
      <c r="K19" s="44" t="s">
        <v>114</v>
      </c>
      <c r="L19" s="43">
        <v>10</v>
      </c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760</v>
      </c>
      <c r="G23" s="19">
        <f t="shared" ref="G23:J23" si="2">SUM(G14:G22)</f>
        <v>41.4</v>
      </c>
      <c r="H23" s="19">
        <f t="shared" si="2"/>
        <v>15.7</v>
      </c>
      <c r="I23" s="19">
        <f t="shared" si="2"/>
        <v>115.5</v>
      </c>
      <c r="J23" s="19">
        <f t="shared" si="2"/>
        <v>768.8</v>
      </c>
      <c r="K23" s="25"/>
      <c r="L23" s="19">
        <f t="shared" ref="L23" si="3">SUM(L14:L22)</f>
        <v>102</v>
      </c>
    </row>
    <row r="24" spans="1:12" ht="15.75" thickBot="1" x14ac:dyDescent="0.25">
      <c r="A24" s="29">
        <f>A6</f>
        <v>1</v>
      </c>
      <c r="B24" s="30">
        <f>B6</f>
        <v>1</v>
      </c>
      <c r="C24" s="53" t="s">
        <v>4</v>
      </c>
      <c r="D24" s="54"/>
      <c r="E24" s="31"/>
      <c r="F24" s="32">
        <f>F13+F23</f>
        <v>1260</v>
      </c>
      <c r="G24" s="32">
        <f t="shared" ref="G24:J24" si="4">G13+G23</f>
        <v>59.46</v>
      </c>
      <c r="H24" s="32">
        <f t="shared" si="4"/>
        <v>29.8</v>
      </c>
      <c r="I24" s="32">
        <f t="shared" si="4"/>
        <v>192.2</v>
      </c>
      <c r="J24" s="32">
        <f t="shared" si="4"/>
        <v>1249.8</v>
      </c>
      <c r="K24" s="32"/>
      <c r="L24" s="32">
        <f t="shared" ref="L24" si="5">L13+L23</f>
        <v>176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122</v>
      </c>
      <c r="F25" s="40">
        <v>200</v>
      </c>
      <c r="G25" s="40">
        <v>4.5999999999999996</v>
      </c>
      <c r="H25" s="40">
        <v>5.8</v>
      </c>
      <c r="I25" s="40">
        <v>24.3</v>
      </c>
      <c r="J25" s="40">
        <v>167.2</v>
      </c>
      <c r="K25" s="41" t="s">
        <v>123</v>
      </c>
      <c r="L25" s="40">
        <v>26.96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54</v>
      </c>
      <c r="F27" s="43">
        <v>200</v>
      </c>
      <c r="G27" s="43">
        <v>4.7</v>
      </c>
      <c r="H27" s="43">
        <v>3.5</v>
      </c>
      <c r="I27" s="43">
        <v>12.5</v>
      </c>
      <c r="J27" s="43">
        <v>100.4</v>
      </c>
      <c r="K27" s="44" t="s">
        <v>124</v>
      </c>
      <c r="L27" s="43">
        <v>18.41</v>
      </c>
    </row>
    <row r="28" spans="1:12" ht="15" x14ac:dyDescent="0.25">
      <c r="A28" s="14"/>
      <c r="B28" s="15"/>
      <c r="C28" s="11"/>
      <c r="D28" s="7" t="s">
        <v>23</v>
      </c>
      <c r="E28" s="42" t="s">
        <v>113</v>
      </c>
      <c r="F28" s="43">
        <v>100</v>
      </c>
      <c r="G28" s="43">
        <v>8</v>
      </c>
      <c r="H28" s="43">
        <v>1</v>
      </c>
      <c r="I28" s="43">
        <v>49.1</v>
      </c>
      <c r="J28" s="43">
        <v>237.4</v>
      </c>
      <c r="K28" s="44" t="s">
        <v>114</v>
      </c>
      <c r="L28" s="43">
        <v>14.4</v>
      </c>
    </row>
    <row r="29" spans="1:12" ht="15" x14ac:dyDescent="0.25">
      <c r="A29" s="14"/>
      <c r="B29" s="15"/>
      <c r="C29" s="11"/>
      <c r="D29" s="7" t="s">
        <v>24</v>
      </c>
      <c r="E29" s="42" t="s">
        <v>55</v>
      </c>
      <c r="F29" s="43">
        <v>100</v>
      </c>
      <c r="G29" s="43">
        <v>0.4</v>
      </c>
      <c r="H29" s="43">
        <v>0.4</v>
      </c>
      <c r="I29" s="43">
        <v>9.8000000000000007</v>
      </c>
      <c r="J29" s="43">
        <v>44.4</v>
      </c>
      <c r="K29" s="44" t="s">
        <v>114</v>
      </c>
      <c r="L29" s="43">
        <v>14.23</v>
      </c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600</v>
      </c>
      <c r="G32" s="19">
        <f t="shared" ref="G32:L32" si="6">SUM(G25:G31)</f>
        <v>17.7</v>
      </c>
      <c r="H32" s="19">
        <f t="shared" si="6"/>
        <v>10.700000000000001</v>
      </c>
      <c r="I32" s="19">
        <f t="shared" si="6"/>
        <v>95.7</v>
      </c>
      <c r="J32" s="19">
        <f t="shared" si="6"/>
        <v>549.4</v>
      </c>
      <c r="K32" s="25"/>
      <c r="L32" s="19">
        <f t="shared" si="6"/>
        <v>74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125</v>
      </c>
      <c r="F33" s="43">
        <v>60</v>
      </c>
      <c r="G33" s="43">
        <v>1</v>
      </c>
      <c r="H33" s="43">
        <v>6.1</v>
      </c>
      <c r="I33" s="43">
        <v>5.8</v>
      </c>
      <c r="J33" s="43">
        <v>81.5</v>
      </c>
      <c r="K33" s="44" t="s">
        <v>126</v>
      </c>
      <c r="L33" s="43">
        <v>5.12</v>
      </c>
    </row>
    <row r="34" spans="1:12" ht="15" x14ac:dyDescent="0.25">
      <c r="A34" s="14"/>
      <c r="B34" s="15"/>
      <c r="C34" s="11"/>
      <c r="D34" s="7" t="s">
        <v>27</v>
      </c>
      <c r="E34" s="42" t="s">
        <v>127</v>
      </c>
      <c r="F34" s="43">
        <v>200</v>
      </c>
      <c r="G34" s="43">
        <v>6.8</v>
      </c>
      <c r="H34" s="43">
        <v>4.5999999999999996</v>
      </c>
      <c r="I34" s="43">
        <v>14.4</v>
      </c>
      <c r="J34" s="43">
        <v>125.9</v>
      </c>
      <c r="K34" s="44" t="s">
        <v>128</v>
      </c>
      <c r="L34" s="43">
        <v>29.69</v>
      </c>
    </row>
    <row r="35" spans="1:12" ht="15" x14ac:dyDescent="0.25">
      <c r="A35" s="14"/>
      <c r="B35" s="15"/>
      <c r="C35" s="11"/>
      <c r="D35" s="7" t="s">
        <v>28</v>
      </c>
      <c r="E35" s="42" t="s">
        <v>129</v>
      </c>
      <c r="F35" s="43">
        <v>90</v>
      </c>
      <c r="G35" s="43">
        <v>8.6999999999999993</v>
      </c>
      <c r="H35" s="43">
        <v>8.8000000000000007</v>
      </c>
      <c r="I35" s="43">
        <v>4.9000000000000004</v>
      </c>
      <c r="J35" s="43">
        <v>133.1</v>
      </c>
      <c r="K35" s="44" t="s">
        <v>130</v>
      </c>
      <c r="L35" s="43">
        <v>39.869999999999997</v>
      </c>
    </row>
    <row r="36" spans="1:12" ht="15" x14ac:dyDescent="0.25">
      <c r="A36" s="14"/>
      <c r="B36" s="15"/>
      <c r="C36" s="11"/>
      <c r="D36" s="7" t="s">
        <v>29</v>
      </c>
      <c r="E36" s="42" t="s">
        <v>77</v>
      </c>
      <c r="F36" s="43">
        <v>150</v>
      </c>
      <c r="G36" s="43">
        <v>8.1999999999999993</v>
      </c>
      <c r="H36" s="43">
        <v>6.3</v>
      </c>
      <c r="I36" s="43">
        <v>35.9</v>
      </c>
      <c r="J36" s="43">
        <v>233.7</v>
      </c>
      <c r="K36" s="44" t="s">
        <v>131</v>
      </c>
      <c r="L36" s="43">
        <v>9.92</v>
      </c>
    </row>
    <row r="37" spans="1:12" ht="15" x14ac:dyDescent="0.25">
      <c r="A37" s="14"/>
      <c r="B37" s="15"/>
      <c r="C37" s="11"/>
      <c r="D37" s="7" t="s">
        <v>30</v>
      </c>
      <c r="E37" s="42" t="s">
        <v>132</v>
      </c>
      <c r="F37" s="43">
        <v>200</v>
      </c>
      <c r="G37" s="43">
        <v>0.4</v>
      </c>
      <c r="H37" s="43">
        <v>0</v>
      </c>
      <c r="I37" s="43">
        <v>20.6</v>
      </c>
      <c r="J37" s="43">
        <v>84</v>
      </c>
      <c r="K37" s="44" t="s">
        <v>114</v>
      </c>
      <c r="L37" s="43">
        <v>7.4</v>
      </c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 t="s">
        <v>106</v>
      </c>
      <c r="F39" s="43">
        <v>100</v>
      </c>
      <c r="G39" s="43">
        <v>6.6</v>
      </c>
      <c r="H39" s="43">
        <v>1.2</v>
      </c>
      <c r="I39" s="43">
        <v>33.4</v>
      </c>
      <c r="J39" s="43">
        <v>170.8</v>
      </c>
      <c r="K39" s="44" t="s">
        <v>114</v>
      </c>
      <c r="L39" s="43">
        <v>10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800</v>
      </c>
      <c r="G42" s="19">
        <f t="shared" ref="G42:L42" si="7">SUM(G33:G41)</f>
        <v>31.699999999999996</v>
      </c>
      <c r="H42" s="19">
        <f t="shared" si="7"/>
        <v>27</v>
      </c>
      <c r="I42" s="19">
        <f t="shared" si="7"/>
        <v>115</v>
      </c>
      <c r="J42" s="19">
        <f t="shared" si="7"/>
        <v>829</v>
      </c>
      <c r="K42" s="25"/>
      <c r="L42" s="19">
        <f t="shared" si="7"/>
        <v>102.00000000000001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3" t="s">
        <v>4</v>
      </c>
      <c r="D43" s="54"/>
      <c r="E43" s="31"/>
      <c r="F43" s="32">
        <f>F32+F42</f>
        <v>1400</v>
      </c>
      <c r="G43" s="32">
        <f t="shared" ref="G43:L43" si="8">G32+G42</f>
        <v>49.399999999999991</v>
      </c>
      <c r="H43" s="32">
        <f t="shared" si="8"/>
        <v>37.700000000000003</v>
      </c>
      <c r="I43" s="32">
        <f t="shared" si="8"/>
        <v>210.7</v>
      </c>
      <c r="J43" s="32">
        <f t="shared" si="8"/>
        <v>1378.4</v>
      </c>
      <c r="K43" s="32"/>
      <c r="L43" s="32">
        <f t="shared" si="8"/>
        <v>176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133</v>
      </c>
      <c r="F44" s="40">
        <v>200</v>
      </c>
      <c r="G44" s="40">
        <v>5.3</v>
      </c>
      <c r="H44" s="40">
        <v>5.7</v>
      </c>
      <c r="I44" s="40">
        <v>25.3</v>
      </c>
      <c r="J44" s="40">
        <v>174.2</v>
      </c>
      <c r="K44" s="41" t="s">
        <v>134</v>
      </c>
      <c r="L44" s="40">
        <v>20.399999999999999</v>
      </c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63</v>
      </c>
      <c r="F46" s="43">
        <v>200</v>
      </c>
      <c r="G46" s="43">
        <v>3.9</v>
      </c>
      <c r="H46" s="43">
        <v>2.9</v>
      </c>
      <c r="I46" s="43">
        <v>11.2</v>
      </c>
      <c r="J46" s="43">
        <v>86</v>
      </c>
      <c r="K46" s="44" t="s">
        <v>135</v>
      </c>
      <c r="L46" s="43">
        <v>23.6</v>
      </c>
    </row>
    <row r="47" spans="1:12" ht="15" x14ac:dyDescent="0.25">
      <c r="A47" s="23"/>
      <c r="B47" s="15"/>
      <c r="C47" s="11"/>
      <c r="D47" s="7" t="s">
        <v>23</v>
      </c>
      <c r="E47" s="42" t="s">
        <v>113</v>
      </c>
      <c r="F47" s="43">
        <v>100</v>
      </c>
      <c r="G47" s="43">
        <v>8</v>
      </c>
      <c r="H47" s="43">
        <v>1</v>
      </c>
      <c r="I47" s="43">
        <v>49.1</v>
      </c>
      <c r="J47" s="43">
        <v>237.4</v>
      </c>
      <c r="K47" s="44" t="s">
        <v>114</v>
      </c>
      <c r="L47" s="43">
        <v>18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 t="s">
        <v>137</v>
      </c>
      <c r="E49" s="42" t="s">
        <v>136</v>
      </c>
      <c r="F49" s="43">
        <v>25</v>
      </c>
      <c r="G49" s="43">
        <v>1.9</v>
      </c>
      <c r="H49" s="43">
        <v>2.5</v>
      </c>
      <c r="I49" s="43">
        <v>18.600000000000001</v>
      </c>
      <c r="J49" s="43">
        <v>104</v>
      </c>
      <c r="K49" s="44" t="s">
        <v>114</v>
      </c>
      <c r="L49" s="43">
        <v>12</v>
      </c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525</v>
      </c>
      <c r="G51" s="19">
        <f t="shared" ref="G51:L51" si="9">SUM(G44:G50)</f>
        <v>19.099999999999998</v>
      </c>
      <c r="H51" s="19">
        <f t="shared" si="9"/>
        <v>12.1</v>
      </c>
      <c r="I51" s="19">
        <f t="shared" si="9"/>
        <v>104.19999999999999</v>
      </c>
      <c r="J51" s="19">
        <f t="shared" si="9"/>
        <v>601.6</v>
      </c>
      <c r="K51" s="25"/>
      <c r="L51" s="19">
        <f t="shared" si="9"/>
        <v>74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139</v>
      </c>
      <c r="F52" s="43">
        <v>60</v>
      </c>
      <c r="G52" s="43">
        <v>0.3</v>
      </c>
      <c r="H52" s="43">
        <v>0.1</v>
      </c>
      <c r="I52" s="43">
        <v>1.1000000000000001</v>
      </c>
      <c r="J52" s="43">
        <v>6.4</v>
      </c>
      <c r="K52" s="44" t="s">
        <v>138</v>
      </c>
      <c r="L52" s="43">
        <v>5.58</v>
      </c>
    </row>
    <row r="53" spans="1:12" ht="15" x14ac:dyDescent="0.25">
      <c r="A53" s="23"/>
      <c r="B53" s="15"/>
      <c r="C53" s="11"/>
      <c r="D53" s="7" t="s">
        <v>27</v>
      </c>
      <c r="E53" s="42" t="s">
        <v>140</v>
      </c>
      <c r="F53" s="43">
        <v>200</v>
      </c>
      <c r="G53" s="43">
        <v>4.8</v>
      </c>
      <c r="H53" s="43">
        <v>2.2000000000000002</v>
      </c>
      <c r="I53" s="43">
        <v>15.5</v>
      </c>
      <c r="J53" s="43">
        <v>100.9</v>
      </c>
      <c r="K53" s="44" t="s">
        <v>141</v>
      </c>
      <c r="L53" s="43">
        <v>16.78</v>
      </c>
    </row>
    <row r="54" spans="1:12" ht="15" x14ac:dyDescent="0.25">
      <c r="A54" s="23"/>
      <c r="B54" s="15"/>
      <c r="C54" s="11"/>
      <c r="D54" s="7" t="s">
        <v>28</v>
      </c>
      <c r="E54" s="42" t="s">
        <v>145</v>
      </c>
      <c r="F54" s="43">
        <v>120</v>
      </c>
      <c r="G54" s="43">
        <v>14.4</v>
      </c>
      <c r="H54" s="43">
        <v>13.4</v>
      </c>
      <c r="I54" s="43">
        <v>16</v>
      </c>
      <c r="J54" s="43">
        <v>242</v>
      </c>
      <c r="K54" s="44" t="s">
        <v>144</v>
      </c>
      <c r="L54" s="43">
        <v>40.44</v>
      </c>
    </row>
    <row r="55" spans="1:12" ht="15" x14ac:dyDescent="0.25">
      <c r="A55" s="23"/>
      <c r="B55" s="15"/>
      <c r="C55" s="11"/>
      <c r="D55" s="7" t="s">
        <v>29</v>
      </c>
      <c r="E55" s="42" t="s">
        <v>142</v>
      </c>
      <c r="F55" s="43">
        <v>150</v>
      </c>
      <c r="G55" s="43">
        <v>3.1</v>
      </c>
      <c r="H55" s="43">
        <v>5.3</v>
      </c>
      <c r="I55" s="43">
        <v>19.8</v>
      </c>
      <c r="J55" s="43">
        <v>139.80000000000001</v>
      </c>
      <c r="K55" s="44" t="s">
        <v>143</v>
      </c>
      <c r="L55" s="43">
        <v>18.399999999999999</v>
      </c>
    </row>
    <row r="56" spans="1:12" ht="15" x14ac:dyDescent="0.25">
      <c r="A56" s="23"/>
      <c r="B56" s="15"/>
      <c r="C56" s="11"/>
      <c r="D56" s="7" t="s">
        <v>30</v>
      </c>
      <c r="E56" s="42" t="s">
        <v>70</v>
      </c>
      <c r="F56" s="43">
        <v>200</v>
      </c>
      <c r="G56" s="43">
        <v>0.3</v>
      </c>
      <c r="H56" s="43">
        <v>0.1</v>
      </c>
      <c r="I56" s="43">
        <v>8.4</v>
      </c>
      <c r="J56" s="43">
        <v>35.5</v>
      </c>
      <c r="K56" s="44" t="s">
        <v>146</v>
      </c>
      <c r="L56" s="43">
        <v>10.8</v>
      </c>
    </row>
    <row r="57" spans="1:12" ht="15" x14ac:dyDescent="0.25">
      <c r="A57" s="23"/>
      <c r="B57" s="15"/>
      <c r="C57" s="11"/>
      <c r="D57" s="7" t="s">
        <v>31</v>
      </c>
      <c r="E57" s="42" t="s">
        <v>147</v>
      </c>
      <c r="F57" s="43">
        <v>100</v>
      </c>
      <c r="G57" s="43">
        <v>6.6</v>
      </c>
      <c r="H57" s="43">
        <v>1.2</v>
      </c>
      <c r="I57" s="43">
        <v>39.6</v>
      </c>
      <c r="J57" s="43">
        <v>195.6</v>
      </c>
      <c r="K57" s="44" t="s">
        <v>114</v>
      </c>
      <c r="L57" s="43">
        <v>10</v>
      </c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830</v>
      </c>
      <c r="G61" s="19">
        <f t="shared" ref="G61:L61" si="10">SUM(G52:G60)</f>
        <v>29.5</v>
      </c>
      <c r="H61" s="19">
        <f t="shared" si="10"/>
        <v>22.3</v>
      </c>
      <c r="I61" s="19">
        <f t="shared" si="10"/>
        <v>100.4</v>
      </c>
      <c r="J61" s="19">
        <f t="shared" si="10"/>
        <v>720.2</v>
      </c>
      <c r="K61" s="25"/>
      <c r="L61" s="19">
        <f t="shared" si="10"/>
        <v>101.99999999999999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3" t="s">
        <v>4</v>
      </c>
      <c r="D62" s="54"/>
      <c r="E62" s="31"/>
      <c r="F62" s="32">
        <f>F51+F61</f>
        <v>1355</v>
      </c>
      <c r="G62" s="32">
        <f t="shared" ref="G62:L62" si="11">G51+G61</f>
        <v>48.599999999999994</v>
      </c>
      <c r="H62" s="32">
        <f t="shared" si="11"/>
        <v>34.4</v>
      </c>
      <c r="I62" s="32">
        <f t="shared" si="11"/>
        <v>204.6</v>
      </c>
      <c r="J62" s="32">
        <f t="shared" si="11"/>
        <v>1321.8000000000002</v>
      </c>
      <c r="K62" s="32"/>
      <c r="L62" s="32">
        <f t="shared" si="11"/>
        <v>176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148</v>
      </c>
      <c r="F63" s="40">
        <v>200</v>
      </c>
      <c r="G63" s="40">
        <v>8.1</v>
      </c>
      <c r="H63" s="40">
        <v>9.1999999999999993</v>
      </c>
      <c r="I63" s="40">
        <v>38.6</v>
      </c>
      <c r="J63" s="40">
        <v>270.3</v>
      </c>
      <c r="K63" s="41" t="s">
        <v>149</v>
      </c>
      <c r="L63" s="40">
        <v>28.89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41</v>
      </c>
      <c r="F65" s="43">
        <v>200</v>
      </c>
      <c r="G65" s="43">
        <v>0.2</v>
      </c>
      <c r="H65" s="43">
        <v>0</v>
      </c>
      <c r="I65" s="43">
        <v>6.4</v>
      </c>
      <c r="J65" s="43">
        <v>26.8</v>
      </c>
      <c r="K65" s="44" t="s">
        <v>112</v>
      </c>
      <c r="L65" s="43">
        <v>4.2</v>
      </c>
    </row>
    <row r="66" spans="1:12" ht="15" x14ac:dyDescent="0.25">
      <c r="A66" s="23"/>
      <c r="B66" s="15"/>
      <c r="C66" s="11"/>
      <c r="D66" s="7" t="s">
        <v>23</v>
      </c>
      <c r="E66" s="42" t="s">
        <v>113</v>
      </c>
      <c r="F66" s="43">
        <v>80</v>
      </c>
      <c r="G66" s="43">
        <v>6.4</v>
      </c>
      <c r="H66" s="43">
        <v>0.8</v>
      </c>
      <c r="I66" s="43">
        <v>39.299999999999997</v>
      </c>
      <c r="J66" s="43">
        <v>189.9</v>
      </c>
      <c r="K66" s="44" t="s">
        <v>114</v>
      </c>
      <c r="L66" s="43">
        <v>14.4</v>
      </c>
    </row>
    <row r="67" spans="1:12" ht="15" x14ac:dyDescent="0.25">
      <c r="A67" s="23"/>
      <c r="B67" s="15"/>
      <c r="C67" s="11"/>
      <c r="D67" s="7" t="s">
        <v>24</v>
      </c>
      <c r="E67" s="42" t="s">
        <v>55</v>
      </c>
      <c r="F67" s="43">
        <v>100</v>
      </c>
      <c r="G67" s="43">
        <v>0.4</v>
      </c>
      <c r="H67" s="43">
        <v>0.4</v>
      </c>
      <c r="I67" s="43">
        <v>9.8000000000000007</v>
      </c>
      <c r="J67" s="43">
        <v>44.4</v>
      </c>
      <c r="K67" s="44" t="s">
        <v>114</v>
      </c>
      <c r="L67" s="43">
        <v>26.51</v>
      </c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580</v>
      </c>
      <c r="G70" s="19">
        <f t="shared" ref="G70:L70" si="12">SUM(G63:G69)</f>
        <v>15.1</v>
      </c>
      <c r="H70" s="19">
        <f t="shared" si="12"/>
        <v>10.4</v>
      </c>
      <c r="I70" s="19">
        <f t="shared" si="12"/>
        <v>94.1</v>
      </c>
      <c r="J70" s="19">
        <f t="shared" si="12"/>
        <v>531.4</v>
      </c>
      <c r="K70" s="25"/>
      <c r="L70" s="19">
        <f t="shared" si="12"/>
        <v>74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74</v>
      </c>
      <c r="F71" s="43">
        <v>60</v>
      </c>
      <c r="G71" s="43">
        <v>0.8</v>
      </c>
      <c r="H71" s="43">
        <v>2.7</v>
      </c>
      <c r="I71" s="43">
        <v>4.5999999999999996</v>
      </c>
      <c r="J71" s="43">
        <v>45.7</v>
      </c>
      <c r="K71" s="44" t="s">
        <v>152</v>
      </c>
      <c r="L71" s="43">
        <v>5.48</v>
      </c>
    </row>
    <row r="72" spans="1:12" ht="15" x14ac:dyDescent="0.25">
      <c r="A72" s="23"/>
      <c r="B72" s="15"/>
      <c r="C72" s="11"/>
      <c r="D72" s="7" t="s">
        <v>27</v>
      </c>
      <c r="E72" s="42" t="s">
        <v>150</v>
      </c>
      <c r="F72" s="43">
        <v>200</v>
      </c>
      <c r="G72" s="43">
        <v>4.7</v>
      </c>
      <c r="H72" s="43">
        <v>5.6</v>
      </c>
      <c r="I72" s="43">
        <v>5.7</v>
      </c>
      <c r="J72" s="43">
        <v>92.2</v>
      </c>
      <c r="K72" s="44" t="s">
        <v>151</v>
      </c>
      <c r="L72" s="43">
        <v>21.5</v>
      </c>
    </row>
    <row r="73" spans="1:12" ht="15" x14ac:dyDescent="0.25">
      <c r="A73" s="23"/>
      <c r="B73" s="15"/>
      <c r="C73" s="11"/>
      <c r="D73" s="7" t="s">
        <v>28</v>
      </c>
      <c r="E73" s="42" t="s">
        <v>153</v>
      </c>
      <c r="F73" s="43">
        <v>90</v>
      </c>
      <c r="G73" s="43">
        <v>9.9</v>
      </c>
      <c r="H73" s="43">
        <v>4.0999999999999996</v>
      </c>
      <c r="I73" s="43">
        <v>3.1</v>
      </c>
      <c r="J73" s="43">
        <v>88.5</v>
      </c>
      <c r="K73" s="44" t="s">
        <v>154</v>
      </c>
      <c r="L73" s="43">
        <v>55.26</v>
      </c>
    </row>
    <row r="74" spans="1:12" ht="15" x14ac:dyDescent="0.25">
      <c r="A74" s="23"/>
      <c r="B74" s="15"/>
      <c r="C74" s="11"/>
      <c r="D74" s="7" t="s">
        <v>29</v>
      </c>
      <c r="E74" s="42" t="s">
        <v>185</v>
      </c>
      <c r="F74" s="43">
        <v>150</v>
      </c>
      <c r="G74" s="43">
        <v>5.3</v>
      </c>
      <c r="H74" s="43">
        <v>4.9000000000000004</v>
      </c>
      <c r="I74" s="43">
        <v>32.799999999999997</v>
      </c>
      <c r="J74" s="43">
        <v>196.8</v>
      </c>
      <c r="K74" s="44" t="s">
        <v>155</v>
      </c>
      <c r="L74" s="43">
        <v>6.16</v>
      </c>
    </row>
    <row r="75" spans="1:12" ht="15" x14ac:dyDescent="0.25">
      <c r="A75" s="23"/>
      <c r="B75" s="15"/>
      <c r="C75" s="11"/>
      <c r="D75" s="7" t="s">
        <v>30</v>
      </c>
      <c r="E75" s="42" t="s">
        <v>93</v>
      </c>
      <c r="F75" s="43">
        <v>200</v>
      </c>
      <c r="G75" s="43">
        <v>0.5</v>
      </c>
      <c r="H75" s="43">
        <v>0</v>
      </c>
      <c r="I75" s="43">
        <v>19.8</v>
      </c>
      <c r="J75" s="43">
        <v>81</v>
      </c>
      <c r="K75" s="44" t="s">
        <v>121</v>
      </c>
      <c r="L75" s="43">
        <v>3.6</v>
      </c>
    </row>
    <row r="76" spans="1:12" ht="15" x14ac:dyDescent="0.25">
      <c r="A76" s="23"/>
      <c r="B76" s="15"/>
      <c r="C76" s="11"/>
      <c r="D76" s="7" t="s">
        <v>31</v>
      </c>
      <c r="E76" s="42" t="s">
        <v>49</v>
      </c>
      <c r="F76" s="43">
        <v>100</v>
      </c>
      <c r="G76" s="43">
        <v>7.6</v>
      </c>
      <c r="H76" s="43">
        <v>0.8</v>
      </c>
      <c r="I76" s="43">
        <v>49.2</v>
      </c>
      <c r="J76" s="43">
        <v>234.4</v>
      </c>
      <c r="K76" s="44" t="s">
        <v>114</v>
      </c>
      <c r="L76" s="43">
        <v>10</v>
      </c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800</v>
      </c>
      <c r="G80" s="19">
        <f t="shared" ref="G80:L80" si="13">SUM(G71:G79)</f>
        <v>28.799999999999997</v>
      </c>
      <c r="H80" s="19">
        <f t="shared" si="13"/>
        <v>18.100000000000001</v>
      </c>
      <c r="I80" s="19">
        <f t="shared" si="13"/>
        <v>115.2</v>
      </c>
      <c r="J80" s="19">
        <f t="shared" si="13"/>
        <v>738.6</v>
      </c>
      <c r="K80" s="25"/>
      <c r="L80" s="19">
        <f t="shared" si="13"/>
        <v>101.99999999999999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3" t="s">
        <v>4</v>
      </c>
      <c r="D81" s="54"/>
      <c r="E81" s="31"/>
      <c r="F81" s="32">
        <f>F70+F80</f>
        <v>1380</v>
      </c>
      <c r="G81" s="32">
        <f t="shared" ref="G81:L81" si="14">G70+G80</f>
        <v>43.9</v>
      </c>
      <c r="H81" s="32">
        <f t="shared" si="14"/>
        <v>28.5</v>
      </c>
      <c r="I81" s="32">
        <f t="shared" si="14"/>
        <v>209.3</v>
      </c>
      <c r="J81" s="32">
        <f t="shared" si="14"/>
        <v>1270</v>
      </c>
      <c r="K81" s="32"/>
      <c r="L81" s="32">
        <f t="shared" si="14"/>
        <v>176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156</v>
      </c>
      <c r="F82" s="40">
        <v>200</v>
      </c>
      <c r="G82" s="40">
        <v>39.5</v>
      </c>
      <c r="H82" s="40">
        <v>14.2</v>
      </c>
      <c r="I82" s="40">
        <v>28.9</v>
      </c>
      <c r="J82" s="40">
        <v>401.7</v>
      </c>
      <c r="K82" s="41" t="s">
        <v>157</v>
      </c>
      <c r="L82" s="40">
        <v>45.2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94</v>
      </c>
      <c r="F84" s="43">
        <v>200</v>
      </c>
      <c r="G84" s="43">
        <v>0.2</v>
      </c>
      <c r="H84" s="43">
        <v>0</v>
      </c>
      <c r="I84" s="43">
        <v>0.1</v>
      </c>
      <c r="J84" s="43">
        <v>1.4</v>
      </c>
      <c r="K84" s="44" t="s">
        <v>158</v>
      </c>
      <c r="L84" s="43">
        <v>7.8</v>
      </c>
    </row>
    <row r="85" spans="1:12" ht="15" x14ac:dyDescent="0.25">
      <c r="A85" s="23"/>
      <c r="B85" s="15"/>
      <c r="C85" s="11"/>
      <c r="D85" s="7" t="s">
        <v>23</v>
      </c>
      <c r="E85" s="42" t="s">
        <v>113</v>
      </c>
      <c r="F85" s="43">
        <v>80</v>
      </c>
      <c r="G85" s="43">
        <v>6.4</v>
      </c>
      <c r="H85" s="43">
        <v>0.8</v>
      </c>
      <c r="I85" s="43">
        <v>39.299999999999997</v>
      </c>
      <c r="J85" s="43">
        <v>189.9</v>
      </c>
      <c r="K85" s="44" t="s">
        <v>114</v>
      </c>
      <c r="L85" s="43">
        <v>14.4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 t="s">
        <v>137</v>
      </c>
      <c r="E87" s="42" t="s">
        <v>159</v>
      </c>
      <c r="F87" s="43">
        <v>20</v>
      </c>
      <c r="G87" s="43">
        <v>1.4</v>
      </c>
      <c r="H87" s="43">
        <v>1.7</v>
      </c>
      <c r="I87" s="43">
        <v>11.1</v>
      </c>
      <c r="J87" s="43">
        <v>65.5</v>
      </c>
      <c r="K87" s="44" t="s">
        <v>114</v>
      </c>
      <c r="L87" s="43">
        <v>6.6</v>
      </c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:L89" si="15">SUM(G82:G88)</f>
        <v>47.5</v>
      </c>
      <c r="H89" s="19">
        <f t="shared" si="15"/>
        <v>16.7</v>
      </c>
      <c r="I89" s="19">
        <f t="shared" si="15"/>
        <v>79.399999999999991</v>
      </c>
      <c r="J89" s="19">
        <f t="shared" si="15"/>
        <v>658.5</v>
      </c>
      <c r="K89" s="25"/>
      <c r="L89" s="19">
        <f t="shared" si="15"/>
        <v>74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115</v>
      </c>
      <c r="F90" s="43">
        <v>60</v>
      </c>
      <c r="G90" s="43">
        <v>0.2</v>
      </c>
      <c r="H90" s="43">
        <v>0</v>
      </c>
      <c r="I90" s="43">
        <v>0.8</v>
      </c>
      <c r="J90" s="43">
        <v>4.2</v>
      </c>
      <c r="K90" s="44" t="s">
        <v>116</v>
      </c>
      <c r="L90" s="43">
        <v>5.58</v>
      </c>
    </row>
    <row r="91" spans="1:12" ht="15" x14ac:dyDescent="0.25">
      <c r="A91" s="23"/>
      <c r="B91" s="15"/>
      <c r="C91" s="11"/>
      <c r="D91" s="7" t="s">
        <v>27</v>
      </c>
      <c r="E91" s="42" t="s">
        <v>160</v>
      </c>
      <c r="F91" s="43">
        <v>200</v>
      </c>
      <c r="G91" s="43">
        <v>4.7</v>
      </c>
      <c r="H91" s="43">
        <v>5.7</v>
      </c>
      <c r="I91" s="43">
        <v>10.1</v>
      </c>
      <c r="J91" s="43">
        <v>110.4</v>
      </c>
      <c r="K91" s="44" t="s">
        <v>161</v>
      </c>
      <c r="L91" s="43">
        <v>30.91</v>
      </c>
    </row>
    <row r="92" spans="1:12" ht="15" x14ac:dyDescent="0.25">
      <c r="A92" s="23"/>
      <c r="B92" s="15"/>
      <c r="C92" s="11"/>
      <c r="D92" s="7" t="s">
        <v>28</v>
      </c>
      <c r="E92" s="42" t="s">
        <v>162</v>
      </c>
      <c r="F92" s="43">
        <v>90</v>
      </c>
      <c r="G92" s="43">
        <v>5.0999999999999996</v>
      </c>
      <c r="H92" s="43">
        <v>4.5999999999999996</v>
      </c>
      <c r="I92" s="43">
        <v>3.8</v>
      </c>
      <c r="J92" s="43">
        <v>77</v>
      </c>
      <c r="K92" s="44" t="s">
        <v>163</v>
      </c>
      <c r="L92" s="43">
        <v>36.78</v>
      </c>
    </row>
    <row r="93" spans="1:12" ht="15" x14ac:dyDescent="0.25">
      <c r="A93" s="23"/>
      <c r="B93" s="15"/>
      <c r="C93" s="11"/>
      <c r="D93" s="7" t="s">
        <v>29</v>
      </c>
      <c r="E93" s="42" t="s">
        <v>60</v>
      </c>
      <c r="F93" s="43">
        <v>150</v>
      </c>
      <c r="G93" s="43">
        <v>8.8000000000000007</v>
      </c>
      <c r="H93" s="43">
        <v>5</v>
      </c>
      <c r="I93" s="43">
        <v>42.6</v>
      </c>
      <c r="J93" s="43">
        <v>230.9</v>
      </c>
      <c r="K93" s="44">
        <v>309</v>
      </c>
      <c r="L93" s="43">
        <v>8.4499999999999993</v>
      </c>
    </row>
    <row r="94" spans="1:12" ht="15" x14ac:dyDescent="0.25">
      <c r="A94" s="23"/>
      <c r="B94" s="15"/>
      <c r="C94" s="11"/>
      <c r="D94" s="7" t="s">
        <v>30</v>
      </c>
      <c r="E94" s="42" t="s">
        <v>132</v>
      </c>
      <c r="F94" s="43">
        <v>200</v>
      </c>
      <c r="G94" s="43">
        <v>0.6</v>
      </c>
      <c r="H94" s="43">
        <v>0.2</v>
      </c>
      <c r="I94" s="43">
        <v>15.1</v>
      </c>
      <c r="J94" s="43">
        <v>65.400000000000006</v>
      </c>
      <c r="K94" s="44" t="s">
        <v>164</v>
      </c>
      <c r="L94" s="43">
        <v>10.28</v>
      </c>
    </row>
    <row r="95" spans="1:12" ht="15" x14ac:dyDescent="0.25">
      <c r="A95" s="23"/>
      <c r="B95" s="15"/>
      <c r="C95" s="11"/>
      <c r="D95" s="7" t="s">
        <v>31</v>
      </c>
      <c r="E95" s="42" t="s">
        <v>49</v>
      </c>
      <c r="F95" s="43">
        <v>100</v>
      </c>
      <c r="G95" s="43">
        <v>7.6</v>
      </c>
      <c r="H95" s="43">
        <v>0.8</v>
      </c>
      <c r="I95" s="43">
        <v>49.2</v>
      </c>
      <c r="J95" s="43">
        <v>234.4</v>
      </c>
      <c r="K95" s="44" t="s">
        <v>114</v>
      </c>
      <c r="L95" s="43">
        <v>10</v>
      </c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800</v>
      </c>
      <c r="G99" s="19">
        <f t="shared" ref="G99:L99" si="16">SUM(G90:G98)</f>
        <v>27</v>
      </c>
      <c r="H99" s="19">
        <f t="shared" si="16"/>
        <v>16.3</v>
      </c>
      <c r="I99" s="19">
        <f t="shared" si="16"/>
        <v>121.6</v>
      </c>
      <c r="J99" s="19">
        <f t="shared" si="16"/>
        <v>722.3</v>
      </c>
      <c r="K99" s="25"/>
      <c r="L99" s="19">
        <f t="shared" si="16"/>
        <v>102.00000000000001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3" t="s">
        <v>4</v>
      </c>
      <c r="D100" s="54"/>
      <c r="E100" s="31"/>
      <c r="F100" s="32">
        <f>F89+F99</f>
        <v>1300</v>
      </c>
      <c r="G100" s="32">
        <f t="shared" ref="G100:L100" si="17">G89+G99</f>
        <v>74.5</v>
      </c>
      <c r="H100" s="32">
        <f t="shared" si="17"/>
        <v>33</v>
      </c>
      <c r="I100" s="32">
        <f t="shared" si="17"/>
        <v>201</v>
      </c>
      <c r="J100" s="32">
        <f t="shared" si="17"/>
        <v>1380.8</v>
      </c>
      <c r="K100" s="32"/>
      <c r="L100" s="32">
        <f t="shared" si="17"/>
        <v>176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165</v>
      </c>
      <c r="F101" s="40">
        <v>200</v>
      </c>
      <c r="G101" s="40">
        <v>5</v>
      </c>
      <c r="H101" s="40">
        <v>5.9</v>
      </c>
      <c r="I101" s="40">
        <v>24</v>
      </c>
      <c r="J101" s="40">
        <v>168.9</v>
      </c>
      <c r="K101" s="41" t="s">
        <v>166</v>
      </c>
      <c r="L101" s="40">
        <v>20.05</v>
      </c>
    </row>
    <row r="102" spans="1:12" ht="15" x14ac:dyDescent="0.25">
      <c r="A102" s="23"/>
      <c r="B102" s="15"/>
      <c r="C102" s="11"/>
      <c r="D102" s="6" t="s">
        <v>26</v>
      </c>
      <c r="E102" s="42" t="s">
        <v>196</v>
      </c>
      <c r="F102" s="43">
        <v>110</v>
      </c>
      <c r="G102" s="43">
        <v>8.1</v>
      </c>
      <c r="H102" s="43">
        <v>8.3000000000000007</v>
      </c>
      <c r="I102" s="43">
        <v>50</v>
      </c>
      <c r="J102" s="43">
        <v>303.5</v>
      </c>
      <c r="K102" s="44" t="s">
        <v>167</v>
      </c>
      <c r="L102" s="43">
        <v>31</v>
      </c>
    </row>
    <row r="103" spans="1:12" ht="15" x14ac:dyDescent="0.25">
      <c r="A103" s="23"/>
      <c r="B103" s="15"/>
      <c r="C103" s="11"/>
      <c r="D103" s="7" t="s">
        <v>22</v>
      </c>
      <c r="E103" s="42" t="s">
        <v>41</v>
      </c>
      <c r="F103" s="43">
        <v>200</v>
      </c>
      <c r="G103" s="43">
        <v>0.2</v>
      </c>
      <c r="H103" s="43">
        <v>0</v>
      </c>
      <c r="I103" s="43">
        <v>6.4</v>
      </c>
      <c r="J103" s="43">
        <v>26.8</v>
      </c>
      <c r="K103" s="44" t="s">
        <v>112</v>
      </c>
      <c r="L103" s="43">
        <v>22.95</v>
      </c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510</v>
      </c>
      <c r="G108" s="19">
        <f t="shared" ref="G108:J108" si="18">SUM(G101:G107)</f>
        <v>13.299999999999999</v>
      </c>
      <c r="H108" s="19">
        <f t="shared" si="18"/>
        <v>14.200000000000001</v>
      </c>
      <c r="I108" s="19">
        <f t="shared" si="18"/>
        <v>80.400000000000006</v>
      </c>
      <c r="J108" s="19">
        <f t="shared" si="18"/>
        <v>499.2</v>
      </c>
      <c r="K108" s="25"/>
      <c r="L108" s="19">
        <f t="shared" ref="L108" si="19">SUM(L101:L107)</f>
        <v>74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115</v>
      </c>
      <c r="F109" s="43">
        <v>60</v>
      </c>
      <c r="G109" s="43">
        <v>0.2</v>
      </c>
      <c r="H109" s="43">
        <v>0</v>
      </c>
      <c r="I109" s="43">
        <v>0.8</v>
      </c>
      <c r="J109" s="43">
        <v>4.2</v>
      </c>
      <c r="K109" s="44" t="s">
        <v>116</v>
      </c>
      <c r="L109" s="43">
        <v>5.76</v>
      </c>
    </row>
    <row r="110" spans="1:12" ht="15" x14ac:dyDescent="0.25">
      <c r="A110" s="23"/>
      <c r="B110" s="15"/>
      <c r="C110" s="11"/>
      <c r="D110" s="7" t="s">
        <v>27</v>
      </c>
      <c r="E110" s="42" t="s">
        <v>168</v>
      </c>
      <c r="F110" s="43">
        <v>200</v>
      </c>
      <c r="G110" s="43">
        <v>6.5</v>
      </c>
      <c r="H110" s="43">
        <v>2.8</v>
      </c>
      <c r="I110" s="43">
        <v>14.9</v>
      </c>
      <c r="J110" s="43">
        <v>110.9</v>
      </c>
      <c r="K110" s="44" t="s">
        <v>169</v>
      </c>
      <c r="L110" s="43">
        <v>21.04</v>
      </c>
    </row>
    <row r="111" spans="1:12" ht="15" x14ac:dyDescent="0.25">
      <c r="A111" s="23"/>
      <c r="B111" s="15"/>
      <c r="C111" s="11"/>
      <c r="D111" s="7" t="s">
        <v>28</v>
      </c>
      <c r="E111" s="42" t="s">
        <v>119</v>
      </c>
      <c r="F111" s="43">
        <v>200</v>
      </c>
      <c r="G111" s="43">
        <v>27.2</v>
      </c>
      <c r="H111" s="43">
        <v>8.1</v>
      </c>
      <c r="I111" s="43">
        <v>33.200000000000003</v>
      </c>
      <c r="J111" s="43">
        <v>314.60000000000002</v>
      </c>
      <c r="K111" s="44" t="s">
        <v>120</v>
      </c>
      <c r="L111" s="43">
        <v>53.8</v>
      </c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170</v>
      </c>
      <c r="F113" s="43">
        <v>200</v>
      </c>
      <c r="G113" s="43">
        <v>1</v>
      </c>
      <c r="H113" s="43">
        <v>0.1</v>
      </c>
      <c r="I113" s="43">
        <v>15.6</v>
      </c>
      <c r="J113" s="43">
        <v>66.900000000000006</v>
      </c>
      <c r="K113" s="44" t="s">
        <v>171</v>
      </c>
      <c r="L113" s="43">
        <v>11.4</v>
      </c>
    </row>
    <row r="114" spans="1:12" ht="15" x14ac:dyDescent="0.25">
      <c r="A114" s="23"/>
      <c r="B114" s="15"/>
      <c r="C114" s="11"/>
      <c r="D114" s="7" t="s">
        <v>31</v>
      </c>
      <c r="E114" s="42" t="s">
        <v>49</v>
      </c>
      <c r="F114" s="43">
        <v>100</v>
      </c>
      <c r="G114" s="43">
        <v>7.6</v>
      </c>
      <c r="H114" s="43">
        <v>0.8</v>
      </c>
      <c r="I114" s="43">
        <v>49.2</v>
      </c>
      <c r="J114" s="43">
        <v>234.4</v>
      </c>
      <c r="K114" s="44" t="s">
        <v>114</v>
      </c>
      <c r="L114" s="43">
        <v>10</v>
      </c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760</v>
      </c>
      <c r="G118" s="19">
        <f t="shared" ref="G118:J118" si="20">SUM(G109:G117)</f>
        <v>42.5</v>
      </c>
      <c r="H118" s="19">
        <f t="shared" si="20"/>
        <v>11.799999999999999</v>
      </c>
      <c r="I118" s="19">
        <f t="shared" si="20"/>
        <v>113.7</v>
      </c>
      <c r="J118" s="19">
        <f t="shared" si="20"/>
        <v>731</v>
      </c>
      <c r="K118" s="25"/>
      <c r="L118" s="19">
        <f t="shared" ref="L118" si="21">SUM(L109:L117)</f>
        <v>102</v>
      </c>
    </row>
    <row r="119" spans="1:12" ht="15.75" thickBot="1" x14ac:dyDescent="0.25">
      <c r="A119" s="29">
        <f>A101</f>
        <v>2</v>
      </c>
      <c r="B119" s="30">
        <f>B101</f>
        <v>1</v>
      </c>
      <c r="C119" s="53" t="s">
        <v>4</v>
      </c>
      <c r="D119" s="54"/>
      <c r="E119" s="31"/>
      <c r="F119" s="32">
        <f>F108+F118</f>
        <v>1270</v>
      </c>
      <c r="G119" s="32">
        <f t="shared" ref="G119:L119" si="22">G108+G118</f>
        <v>55.8</v>
      </c>
      <c r="H119" s="32">
        <f t="shared" si="22"/>
        <v>26</v>
      </c>
      <c r="I119" s="32">
        <f t="shared" si="22"/>
        <v>194.10000000000002</v>
      </c>
      <c r="J119" s="32">
        <f t="shared" si="22"/>
        <v>1230.2</v>
      </c>
      <c r="K119" s="32"/>
      <c r="L119" s="32">
        <f t="shared" si="22"/>
        <v>176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172</v>
      </c>
      <c r="F120" s="40">
        <v>200</v>
      </c>
      <c r="G120" s="40">
        <v>7.1</v>
      </c>
      <c r="H120" s="40">
        <v>5.8</v>
      </c>
      <c r="I120" s="40">
        <v>26.7</v>
      </c>
      <c r="J120" s="40">
        <v>187.3</v>
      </c>
      <c r="K120" s="41" t="s">
        <v>173</v>
      </c>
      <c r="L120" s="40">
        <v>27.3</v>
      </c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54</v>
      </c>
      <c r="F122" s="43">
        <v>200</v>
      </c>
      <c r="G122" s="43">
        <v>4.7</v>
      </c>
      <c r="H122" s="43">
        <v>3.5</v>
      </c>
      <c r="I122" s="43">
        <v>12.5</v>
      </c>
      <c r="J122" s="43">
        <v>100.4</v>
      </c>
      <c r="K122" s="44" t="s">
        <v>124</v>
      </c>
      <c r="L122" s="43">
        <v>7.8</v>
      </c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 t="s">
        <v>26</v>
      </c>
      <c r="E125" s="42" t="s">
        <v>195</v>
      </c>
      <c r="F125" s="43">
        <v>120</v>
      </c>
      <c r="G125" s="43">
        <v>12.6</v>
      </c>
      <c r="H125" s="43">
        <v>6.9</v>
      </c>
      <c r="I125" s="43">
        <v>49.1</v>
      </c>
      <c r="J125" s="43">
        <v>309.10000000000002</v>
      </c>
      <c r="K125" s="44" t="s">
        <v>111</v>
      </c>
      <c r="L125" s="43">
        <v>38.9</v>
      </c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520</v>
      </c>
      <c r="G127" s="19">
        <f t="shared" ref="G127:J127" si="23">SUM(G120:G126)</f>
        <v>24.4</v>
      </c>
      <c r="H127" s="19">
        <f t="shared" si="23"/>
        <v>16.200000000000003</v>
      </c>
      <c r="I127" s="19">
        <f t="shared" si="23"/>
        <v>88.300000000000011</v>
      </c>
      <c r="J127" s="19">
        <f t="shared" si="23"/>
        <v>596.80000000000007</v>
      </c>
      <c r="K127" s="25"/>
      <c r="L127" s="19">
        <f t="shared" ref="L127" si="24">SUM(L120:L126)</f>
        <v>74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125</v>
      </c>
      <c r="F128" s="43">
        <v>60</v>
      </c>
      <c r="G128" s="43">
        <v>1</v>
      </c>
      <c r="H128" s="43">
        <v>6.1</v>
      </c>
      <c r="I128" s="43">
        <v>5.8</v>
      </c>
      <c r="J128" s="43">
        <v>81.5</v>
      </c>
      <c r="K128" s="44" t="s">
        <v>126</v>
      </c>
      <c r="L128" s="43">
        <v>5.12</v>
      </c>
    </row>
    <row r="129" spans="1:12" ht="15" x14ac:dyDescent="0.25">
      <c r="A129" s="14"/>
      <c r="B129" s="15"/>
      <c r="C129" s="11"/>
      <c r="D129" s="7" t="s">
        <v>27</v>
      </c>
      <c r="E129" s="42" t="s">
        <v>174</v>
      </c>
      <c r="F129" s="43">
        <v>200</v>
      </c>
      <c r="G129" s="43">
        <v>4.8</v>
      </c>
      <c r="H129" s="43">
        <v>2.2000000000000002</v>
      </c>
      <c r="I129" s="43">
        <v>15.5</v>
      </c>
      <c r="J129" s="43">
        <v>100.9</v>
      </c>
      <c r="K129" s="44" t="s">
        <v>141</v>
      </c>
      <c r="L129" s="43">
        <v>32.270000000000003</v>
      </c>
    </row>
    <row r="130" spans="1:12" ht="15" x14ac:dyDescent="0.25">
      <c r="A130" s="14"/>
      <c r="B130" s="15"/>
      <c r="C130" s="11"/>
      <c r="D130" s="7" t="s">
        <v>28</v>
      </c>
      <c r="E130" s="42" t="s">
        <v>175</v>
      </c>
      <c r="F130" s="43">
        <v>200</v>
      </c>
      <c r="G130" s="43">
        <v>20.100000000000001</v>
      </c>
      <c r="H130" s="43">
        <v>18.8</v>
      </c>
      <c r="I130" s="43">
        <v>17.2</v>
      </c>
      <c r="J130" s="43">
        <v>317.89999999999998</v>
      </c>
      <c r="K130" s="44" t="s">
        <v>176</v>
      </c>
      <c r="L130" s="43">
        <v>46.81</v>
      </c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70</v>
      </c>
      <c r="F132" s="43">
        <v>200</v>
      </c>
      <c r="G132" s="43">
        <v>0.3</v>
      </c>
      <c r="H132" s="43">
        <v>0.1</v>
      </c>
      <c r="I132" s="43">
        <v>8.4</v>
      </c>
      <c r="J132" s="43">
        <v>35.5</v>
      </c>
      <c r="K132" s="44" t="s">
        <v>146</v>
      </c>
      <c r="L132" s="43">
        <v>7.8</v>
      </c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 t="s">
        <v>147</v>
      </c>
      <c r="F134" s="43">
        <v>100</v>
      </c>
      <c r="G134" s="43">
        <v>6.6</v>
      </c>
      <c r="H134" s="43">
        <v>1.2</v>
      </c>
      <c r="I134" s="43">
        <v>39.6</v>
      </c>
      <c r="J134" s="43">
        <v>195.6</v>
      </c>
      <c r="K134" s="44" t="s">
        <v>114</v>
      </c>
      <c r="L134" s="43">
        <v>10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760</v>
      </c>
      <c r="G137" s="19">
        <f t="shared" ref="G137:J137" si="25">SUM(G128:G136)</f>
        <v>32.800000000000004</v>
      </c>
      <c r="H137" s="19">
        <f t="shared" si="25"/>
        <v>28.400000000000002</v>
      </c>
      <c r="I137" s="19">
        <f t="shared" si="25"/>
        <v>86.5</v>
      </c>
      <c r="J137" s="19">
        <f t="shared" si="25"/>
        <v>731.4</v>
      </c>
      <c r="K137" s="25"/>
      <c r="L137" s="19">
        <f t="shared" ref="L137" si="26">SUM(L128:L136)</f>
        <v>102</v>
      </c>
    </row>
    <row r="138" spans="1:12" ht="15.75" thickBot="1" x14ac:dyDescent="0.25">
      <c r="A138" s="33">
        <f>A120</f>
        <v>2</v>
      </c>
      <c r="B138" s="33">
        <f>B120</f>
        <v>2</v>
      </c>
      <c r="C138" s="53" t="s">
        <v>4</v>
      </c>
      <c r="D138" s="54"/>
      <c r="E138" s="31"/>
      <c r="F138" s="32">
        <f>F127+F137</f>
        <v>1280</v>
      </c>
      <c r="G138" s="32">
        <f t="shared" ref="G138:L138" si="27">G127+G137</f>
        <v>57.2</v>
      </c>
      <c r="H138" s="32">
        <f t="shared" si="27"/>
        <v>44.600000000000009</v>
      </c>
      <c r="I138" s="32">
        <f t="shared" si="27"/>
        <v>174.8</v>
      </c>
      <c r="J138" s="32">
        <f t="shared" si="27"/>
        <v>1328.2</v>
      </c>
      <c r="K138" s="32"/>
      <c r="L138" s="32">
        <f t="shared" si="27"/>
        <v>176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177</v>
      </c>
      <c r="F139" s="40">
        <v>200</v>
      </c>
      <c r="G139" s="40">
        <v>5.3</v>
      </c>
      <c r="H139" s="40">
        <v>5.4</v>
      </c>
      <c r="I139" s="40">
        <v>28.7</v>
      </c>
      <c r="J139" s="40">
        <v>184.5</v>
      </c>
      <c r="K139" s="41" t="s">
        <v>178</v>
      </c>
      <c r="L139" s="40">
        <v>27.46</v>
      </c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179</v>
      </c>
      <c r="F141" s="43">
        <v>200</v>
      </c>
      <c r="G141" s="43">
        <v>1.6</v>
      </c>
      <c r="H141" s="43">
        <v>1.1000000000000001</v>
      </c>
      <c r="I141" s="43">
        <v>8.6</v>
      </c>
      <c r="J141" s="43">
        <v>50.9</v>
      </c>
      <c r="K141" s="44" t="s">
        <v>180</v>
      </c>
      <c r="L141" s="43">
        <v>7.5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113</v>
      </c>
      <c r="F142" s="43">
        <v>100</v>
      </c>
      <c r="G142" s="43">
        <v>8</v>
      </c>
      <c r="H142" s="43">
        <v>1</v>
      </c>
      <c r="I142" s="43">
        <v>49.1</v>
      </c>
      <c r="J142" s="43">
        <v>237.4</v>
      </c>
      <c r="K142" s="44" t="s">
        <v>114</v>
      </c>
      <c r="L142" s="43">
        <v>18</v>
      </c>
    </row>
    <row r="143" spans="1:12" ht="15" x14ac:dyDescent="0.25">
      <c r="A143" s="23"/>
      <c r="B143" s="15"/>
      <c r="C143" s="11"/>
      <c r="D143" s="7" t="s">
        <v>24</v>
      </c>
      <c r="E143" s="42" t="s">
        <v>55</v>
      </c>
      <c r="F143" s="43">
        <v>100</v>
      </c>
      <c r="G143" s="43">
        <v>0.4</v>
      </c>
      <c r="H143" s="43">
        <v>0.4</v>
      </c>
      <c r="I143" s="43">
        <v>9.8000000000000007</v>
      </c>
      <c r="J143" s="43">
        <v>44.4</v>
      </c>
      <c r="K143" s="44" t="s">
        <v>114</v>
      </c>
      <c r="L143" s="43">
        <v>21.04</v>
      </c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600</v>
      </c>
      <c r="G146" s="19">
        <f t="shared" ref="G146:J146" si="28">SUM(G139:G145)</f>
        <v>15.3</v>
      </c>
      <c r="H146" s="19">
        <f t="shared" si="28"/>
        <v>7.9</v>
      </c>
      <c r="I146" s="19">
        <f t="shared" si="28"/>
        <v>96.2</v>
      </c>
      <c r="J146" s="19">
        <f t="shared" si="28"/>
        <v>517.20000000000005</v>
      </c>
      <c r="K146" s="25"/>
      <c r="L146" s="19">
        <f t="shared" ref="L146" si="29">SUM(L139:L145)</f>
        <v>74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139</v>
      </c>
      <c r="F147" s="43">
        <v>60</v>
      </c>
      <c r="G147" s="43">
        <v>0.3</v>
      </c>
      <c r="H147" s="43">
        <v>0.1</v>
      </c>
      <c r="I147" s="43">
        <v>1.1000000000000001</v>
      </c>
      <c r="J147" s="43">
        <v>6.4</v>
      </c>
      <c r="K147" s="44" t="s">
        <v>138</v>
      </c>
      <c r="L147" s="43">
        <v>5.58</v>
      </c>
    </row>
    <row r="148" spans="1:12" ht="15" x14ac:dyDescent="0.25">
      <c r="A148" s="23"/>
      <c r="B148" s="15"/>
      <c r="C148" s="11"/>
      <c r="D148" s="7" t="s">
        <v>27</v>
      </c>
      <c r="E148" s="42" t="s">
        <v>181</v>
      </c>
      <c r="F148" s="43">
        <v>200</v>
      </c>
      <c r="G148" s="43">
        <v>5</v>
      </c>
      <c r="H148" s="43">
        <v>5.8</v>
      </c>
      <c r="I148" s="43">
        <v>11.3</v>
      </c>
      <c r="J148" s="43">
        <v>116.9</v>
      </c>
      <c r="K148" s="44" t="s">
        <v>182</v>
      </c>
      <c r="L148" s="43">
        <v>18.989999999999998</v>
      </c>
    </row>
    <row r="149" spans="1:12" ht="15" x14ac:dyDescent="0.25">
      <c r="A149" s="23"/>
      <c r="B149" s="15"/>
      <c r="C149" s="11"/>
      <c r="D149" s="7" t="s">
        <v>28</v>
      </c>
      <c r="E149" s="42" t="s">
        <v>183</v>
      </c>
      <c r="F149" s="43">
        <v>90</v>
      </c>
      <c r="G149" s="43">
        <v>13.4</v>
      </c>
      <c r="H149" s="43">
        <v>12.7</v>
      </c>
      <c r="I149" s="43">
        <v>5.3</v>
      </c>
      <c r="J149" s="43">
        <v>189.2</v>
      </c>
      <c r="K149" s="44" t="s">
        <v>184</v>
      </c>
      <c r="L149" s="43">
        <v>50.93</v>
      </c>
    </row>
    <row r="150" spans="1:12" ht="15" x14ac:dyDescent="0.25">
      <c r="A150" s="23"/>
      <c r="B150" s="15"/>
      <c r="C150" s="11"/>
      <c r="D150" s="7" t="s">
        <v>29</v>
      </c>
      <c r="E150" s="42" t="s">
        <v>185</v>
      </c>
      <c r="F150" s="43">
        <v>150</v>
      </c>
      <c r="G150" s="43">
        <v>5.3</v>
      </c>
      <c r="H150" s="43">
        <v>4.9000000000000004</v>
      </c>
      <c r="I150" s="43">
        <v>32.799999999999997</v>
      </c>
      <c r="J150" s="43">
        <v>196.8</v>
      </c>
      <c r="K150" s="44" t="s">
        <v>155</v>
      </c>
      <c r="L150" s="43">
        <v>4.12</v>
      </c>
    </row>
    <row r="151" spans="1:12" ht="15" x14ac:dyDescent="0.25">
      <c r="A151" s="23"/>
      <c r="B151" s="15"/>
      <c r="C151" s="11"/>
      <c r="D151" s="7" t="s">
        <v>30</v>
      </c>
      <c r="E151" s="42" t="s">
        <v>132</v>
      </c>
      <c r="F151" s="43">
        <v>200</v>
      </c>
      <c r="G151" s="43">
        <v>0.6</v>
      </c>
      <c r="H151" s="43">
        <v>0.2</v>
      </c>
      <c r="I151" s="43">
        <v>15.1</v>
      </c>
      <c r="J151" s="43">
        <v>65.400000000000006</v>
      </c>
      <c r="K151" s="44" t="s">
        <v>164</v>
      </c>
      <c r="L151" s="43">
        <v>12.38</v>
      </c>
    </row>
    <row r="152" spans="1:12" ht="15" x14ac:dyDescent="0.25">
      <c r="A152" s="23"/>
      <c r="B152" s="15"/>
      <c r="C152" s="11"/>
      <c r="D152" s="7" t="s">
        <v>31</v>
      </c>
      <c r="E152" s="42" t="s">
        <v>49</v>
      </c>
      <c r="F152" s="43">
        <v>100</v>
      </c>
      <c r="G152" s="43">
        <v>7.6</v>
      </c>
      <c r="H152" s="43">
        <v>0.8</v>
      </c>
      <c r="I152" s="43">
        <v>49.2</v>
      </c>
      <c r="J152" s="43">
        <v>234.4</v>
      </c>
      <c r="K152" s="44" t="s">
        <v>114</v>
      </c>
      <c r="L152" s="43">
        <v>10</v>
      </c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800</v>
      </c>
      <c r="G156" s="19">
        <f t="shared" ref="G156:J156" si="30">SUM(G147:G155)</f>
        <v>32.200000000000003</v>
      </c>
      <c r="H156" s="19">
        <f t="shared" si="30"/>
        <v>24.5</v>
      </c>
      <c r="I156" s="19">
        <f t="shared" si="30"/>
        <v>114.8</v>
      </c>
      <c r="J156" s="19">
        <f t="shared" si="30"/>
        <v>809.1</v>
      </c>
      <c r="K156" s="25"/>
      <c r="L156" s="19">
        <f t="shared" ref="L156" si="31">SUM(L147:L155)</f>
        <v>102</v>
      </c>
    </row>
    <row r="157" spans="1:12" ht="15.75" thickBot="1" x14ac:dyDescent="0.25">
      <c r="A157" s="29">
        <f>A139</f>
        <v>2</v>
      </c>
      <c r="B157" s="30">
        <f>B139</f>
        <v>3</v>
      </c>
      <c r="C157" s="53" t="s">
        <v>4</v>
      </c>
      <c r="D157" s="54"/>
      <c r="E157" s="31"/>
      <c r="F157" s="32">
        <f>F146+F156</f>
        <v>1400</v>
      </c>
      <c r="G157" s="32">
        <f t="shared" ref="G157:L157" si="32">G146+G156</f>
        <v>47.5</v>
      </c>
      <c r="H157" s="32">
        <f t="shared" si="32"/>
        <v>32.4</v>
      </c>
      <c r="I157" s="32">
        <f t="shared" si="32"/>
        <v>211</v>
      </c>
      <c r="J157" s="32">
        <f t="shared" si="32"/>
        <v>1326.3000000000002</v>
      </c>
      <c r="K157" s="32"/>
      <c r="L157" s="32">
        <f t="shared" si="32"/>
        <v>176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190</v>
      </c>
      <c r="F158" s="40">
        <v>200</v>
      </c>
      <c r="G158" s="40">
        <v>8.3000000000000007</v>
      </c>
      <c r="H158" s="40">
        <v>10.1</v>
      </c>
      <c r="I158" s="40">
        <v>37.6</v>
      </c>
      <c r="J158" s="40">
        <v>274.89999999999998</v>
      </c>
      <c r="K158" s="41" t="s">
        <v>187</v>
      </c>
      <c r="L158" s="40">
        <v>20.86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188</v>
      </c>
      <c r="F160" s="43">
        <v>200</v>
      </c>
      <c r="G160" s="43">
        <v>3.5</v>
      </c>
      <c r="H160" s="43">
        <v>3.4</v>
      </c>
      <c r="I160" s="43">
        <v>22.3</v>
      </c>
      <c r="J160" s="43">
        <v>133.4</v>
      </c>
      <c r="K160" s="44" t="s">
        <v>186</v>
      </c>
      <c r="L160" s="43">
        <v>18.41</v>
      </c>
    </row>
    <row r="161" spans="1:12" ht="15" x14ac:dyDescent="0.25">
      <c r="A161" s="23"/>
      <c r="B161" s="15"/>
      <c r="C161" s="11"/>
      <c r="D161" s="7" t="s">
        <v>23</v>
      </c>
      <c r="E161" s="42" t="s">
        <v>113</v>
      </c>
      <c r="F161" s="43">
        <v>80</v>
      </c>
      <c r="G161" s="43">
        <v>6.4</v>
      </c>
      <c r="H161" s="43">
        <v>0.8</v>
      </c>
      <c r="I161" s="43">
        <v>39.299999999999997</v>
      </c>
      <c r="J161" s="43">
        <v>189.9</v>
      </c>
      <c r="K161" s="44" t="s">
        <v>114</v>
      </c>
      <c r="L161" s="43">
        <v>14.4</v>
      </c>
    </row>
    <row r="162" spans="1:12" ht="15" x14ac:dyDescent="0.25">
      <c r="A162" s="23"/>
      <c r="B162" s="15"/>
      <c r="C162" s="11"/>
      <c r="D162" s="7" t="s">
        <v>24</v>
      </c>
      <c r="E162" s="42" t="s">
        <v>55</v>
      </c>
      <c r="F162" s="43">
        <v>100</v>
      </c>
      <c r="G162" s="43">
        <v>0.4</v>
      </c>
      <c r="H162" s="43">
        <v>0.4</v>
      </c>
      <c r="I162" s="43">
        <v>9.8000000000000007</v>
      </c>
      <c r="J162" s="43">
        <v>54.4</v>
      </c>
      <c r="K162" s="44" t="s">
        <v>114</v>
      </c>
      <c r="L162" s="43">
        <v>20.329999999999998</v>
      </c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580</v>
      </c>
      <c r="G165" s="19">
        <f t="shared" ref="G165:J165" si="33">SUM(G158:G164)</f>
        <v>18.600000000000001</v>
      </c>
      <c r="H165" s="19">
        <f t="shared" si="33"/>
        <v>14.700000000000001</v>
      </c>
      <c r="I165" s="19">
        <f t="shared" si="33"/>
        <v>109</v>
      </c>
      <c r="J165" s="19">
        <f t="shared" si="33"/>
        <v>652.59999999999991</v>
      </c>
      <c r="K165" s="25"/>
      <c r="L165" s="19">
        <f t="shared" ref="L165" si="34">SUM(L158:L164)</f>
        <v>74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74</v>
      </c>
      <c r="F166" s="43">
        <v>60</v>
      </c>
      <c r="G166" s="43">
        <v>0.8</v>
      </c>
      <c r="H166" s="43">
        <v>2.7</v>
      </c>
      <c r="I166" s="43">
        <v>4.5999999999999996</v>
      </c>
      <c r="J166" s="43">
        <v>45.7</v>
      </c>
      <c r="K166" s="44" t="s">
        <v>152</v>
      </c>
      <c r="L166" s="43">
        <v>5.88</v>
      </c>
    </row>
    <row r="167" spans="1:12" ht="15" x14ac:dyDescent="0.25">
      <c r="A167" s="23"/>
      <c r="B167" s="15"/>
      <c r="C167" s="11"/>
      <c r="D167" s="7" t="s">
        <v>27</v>
      </c>
      <c r="E167" s="42" t="s">
        <v>168</v>
      </c>
      <c r="F167" s="43">
        <v>200</v>
      </c>
      <c r="G167" s="43">
        <v>6.5</v>
      </c>
      <c r="H167" s="43">
        <v>2.8</v>
      </c>
      <c r="I167" s="43">
        <v>14.9</v>
      </c>
      <c r="J167" s="43">
        <v>110.9</v>
      </c>
      <c r="K167" s="44" t="s">
        <v>169</v>
      </c>
      <c r="L167" s="43">
        <v>23.96</v>
      </c>
    </row>
    <row r="168" spans="1:12" ht="25.5" x14ac:dyDescent="0.25">
      <c r="A168" s="23"/>
      <c r="B168" s="15"/>
      <c r="C168" s="11"/>
      <c r="D168" s="7" t="s">
        <v>28</v>
      </c>
      <c r="E168" s="42" t="s">
        <v>189</v>
      </c>
      <c r="F168" s="43">
        <v>90</v>
      </c>
      <c r="G168" s="43">
        <v>8.6999999999999993</v>
      </c>
      <c r="H168" s="43">
        <v>8.8000000000000007</v>
      </c>
      <c r="I168" s="43">
        <v>4.9000000000000004</v>
      </c>
      <c r="J168" s="43">
        <v>133.1</v>
      </c>
      <c r="K168" s="44" t="s">
        <v>130</v>
      </c>
      <c r="L168" s="43">
        <v>39.86</v>
      </c>
    </row>
    <row r="169" spans="1:12" ht="15" x14ac:dyDescent="0.25">
      <c r="A169" s="23"/>
      <c r="B169" s="15"/>
      <c r="C169" s="11"/>
      <c r="D169" s="7" t="s">
        <v>29</v>
      </c>
      <c r="E169" s="42" t="s">
        <v>142</v>
      </c>
      <c r="F169" s="43">
        <v>150</v>
      </c>
      <c r="G169" s="43">
        <v>3.1</v>
      </c>
      <c r="H169" s="43">
        <v>5.3</v>
      </c>
      <c r="I169" s="43">
        <v>19.8</v>
      </c>
      <c r="J169" s="43">
        <v>139.4</v>
      </c>
      <c r="K169" s="44" t="s">
        <v>143</v>
      </c>
      <c r="L169" s="43">
        <v>18.399999999999999</v>
      </c>
    </row>
    <row r="170" spans="1:12" ht="15" x14ac:dyDescent="0.25">
      <c r="A170" s="23"/>
      <c r="B170" s="15"/>
      <c r="C170" s="11"/>
      <c r="D170" s="7" t="s">
        <v>30</v>
      </c>
      <c r="E170" s="42" t="s">
        <v>41</v>
      </c>
      <c r="F170" s="43">
        <v>200</v>
      </c>
      <c r="G170" s="43">
        <v>0.5</v>
      </c>
      <c r="H170" s="43">
        <v>0</v>
      </c>
      <c r="I170" s="43">
        <v>19.8</v>
      </c>
      <c r="J170" s="43">
        <v>81</v>
      </c>
      <c r="K170" s="44" t="s">
        <v>112</v>
      </c>
      <c r="L170" s="43">
        <v>3.9</v>
      </c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 t="s">
        <v>147</v>
      </c>
      <c r="F172" s="43">
        <v>100</v>
      </c>
      <c r="G172" s="43">
        <v>6.6</v>
      </c>
      <c r="H172" s="43">
        <v>1.2</v>
      </c>
      <c r="I172" s="43">
        <v>39.6</v>
      </c>
      <c r="J172" s="43">
        <v>195.6</v>
      </c>
      <c r="K172" s="44" t="s">
        <v>114</v>
      </c>
      <c r="L172" s="43">
        <v>10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800</v>
      </c>
      <c r="G175" s="19">
        <f t="shared" ref="G175:J175" si="35">SUM(G166:G174)</f>
        <v>26.200000000000003</v>
      </c>
      <c r="H175" s="19">
        <f t="shared" si="35"/>
        <v>20.8</v>
      </c>
      <c r="I175" s="19">
        <f t="shared" si="35"/>
        <v>103.6</v>
      </c>
      <c r="J175" s="19">
        <f t="shared" si="35"/>
        <v>705.7</v>
      </c>
      <c r="K175" s="25"/>
      <c r="L175" s="19">
        <f t="shared" ref="L175" si="36">SUM(L166:L174)</f>
        <v>102</v>
      </c>
    </row>
    <row r="176" spans="1:12" ht="15.75" thickBot="1" x14ac:dyDescent="0.25">
      <c r="A176" s="29">
        <f>A158</f>
        <v>2</v>
      </c>
      <c r="B176" s="30">
        <f>B158</f>
        <v>4</v>
      </c>
      <c r="C176" s="53" t="s">
        <v>4</v>
      </c>
      <c r="D176" s="54"/>
      <c r="E176" s="31"/>
      <c r="F176" s="32">
        <f>F165+F175</f>
        <v>1380</v>
      </c>
      <c r="G176" s="32">
        <f t="shared" ref="G176:L176" si="37">G165+G175</f>
        <v>44.800000000000004</v>
      </c>
      <c r="H176" s="32">
        <f t="shared" si="37"/>
        <v>35.5</v>
      </c>
      <c r="I176" s="32">
        <f t="shared" si="37"/>
        <v>212.6</v>
      </c>
      <c r="J176" s="32">
        <f t="shared" si="37"/>
        <v>1358.3</v>
      </c>
      <c r="K176" s="32"/>
      <c r="L176" s="32">
        <f t="shared" si="37"/>
        <v>176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191</v>
      </c>
      <c r="F177" s="40">
        <v>200</v>
      </c>
      <c r="G177" s="40">
        <v>8.1999999999999993</v>
      </c>
      <c r="H177" s="40">
        <v>11.2</v>
      </c>
      <c r="I177" s="40">
        <v>32.4</v>
      </c>
      <c r="J177" s="40">
        <v>263</v>
      </c>
      <c r="K177" s="41" t="s">
        <v>111</v>
      </c>
      <c r="L177" s="40">
        <v>18.899999999999999</v>
      </c>
    </row>
    <row r="178" spans="1:12" ht="15" x14ac:dyDescent="0.25">
      <c r="A178" s="23"/>
      <c r="B178" s="15"/>
      <c r="C178" s="11"/>
      <c r="D178" s="6" t="s">
        <v>26</v>
      </c>
      <c r="E178" s="42" t="s">
        <v>195</v>
      </c>
      <c r="F178" s="43">
        <v>120</v>
      </c>
      <c r="G178" s="43">
        <v>12.6</v>
      </c>
      <c r="H178" s="43">
        <v>6.9</v>
      </c>
      <c r="I178" s="43">
        <v>49.1</v>
      </c>
      <c r="J178" s="43">
        <v>309.10000000000002</v>
      </c>
      <c r="K178" s="44" t="s">
        <v>192</v>
      </c>
      <c r="L178" s="43">
        <v>40.4</v>
      </c>
    </row>
    <row r="179" spans="1:12" ht="15" x14ac:dyDescent="0.25">
      <c r="A179" s="23"/>
      <c r="B179" s="15"/>
      <c r="C179" s="11"/>
      <c r="D179" s="7" t="s">
        <v>22</v>
      </c>
      <c r="E179" s="42" t="s">
        <v>63</v>
      </c>
      <c r="F179" s="43">
        <v>200</v>
      </c>
      <c r="G179" s="43">
        <v>3.9</v>
      </c>
      <c r="H179" s="43">
        <v>2.9</v>
      </c>
      <c r="I179" s="43">
        <v>11.2</v>
      </c>
      <c r="J179" s="43">
        <v>86</v>
      </c>
      <c r="K179" s="44" t="s">
        <v>135</v>
      </c>
      <c r="L179" s="43">
        <v>14.7</v>
      </c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520</v>
      </c>
      <c r="G184" s="19">
        <f t="shared" ref="G184:J184" si="38">SUM(G177:G183)</f>
        <v>24.699999999999996</v>
      </c>
      <c r="H184" s="19">
        <f t="shared" si="38"/>
        <v>21</v>
      </c>
      <c r="I184" s="19">
        <f t="shared" si="38"/>
        <v>92.7</v>
      </c>
      <c r="J184" s="19">
        <f t="shared" si="38"/>
        <v>658.1</v>
      </c>
      <c r="K184" s="25"/>
      <c r="L184" s="19">
        <f t="shared" ref="L184" si="39">SUM(L177:L183)</f>
        <v>74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139</v>
      </c>
      <c r="F185" s="43">
        <v>60</v>
      </c>
      <c r="G185" s="43">
        <v>0.3</v>
      </c>
      <c r="H185" s="43">
        <v>0.1</v>
      </c>
      <c r="I185" s="43">
        <v>1.1000000000000001</v>
      </c>
      <c r="J185" s="43">
        <v>6.4</v>
      </c>
      <c r="K185" s="44" t="s">
        <v>138</v>
      </c>
      <c r="L185" s="43">
        <v>5.58</v>
      </c>
    </row>
    <row r="186" spans="1:12" ht="15" x14ac:dyDescent="0.25">
      <c r="A186" s="23"/>
      <c r="B186" s="15"/>
      <c r="C186" s="11"/>
      <c r="D186" s="7" t="s">
        <v>27</v>
      </c>
      <c r="E186" s="42" t="s">
        <v>160</v>
      </c>
      <c r="F186" s="43">
        <v>200</v>
      </c>
      <c r="G186" s="43">
        <v>4.7</v>
      </c>
      <c r="H186" s="43">
        <v>5.7</v>
      </c>
      <c r="I186" s="43">
        <v>10.1</v>
      </c>
      <c r="J186" s="43">
        <v>110.4</v>
      </c>
      <c r="K186" s="44" t="s">
        <v>161</v>
      </c>
      <c r="L186" s="43">
        <v>30.91</v>
      </c>
    </row>
    <row r="187" spans="1:12" ht="15" x14ac:dyDescent="0.25">
      <c r="A187" s="23"/>
      <c r="B187" s="15"/>
      <c r="C187" s="11"/>
      <c r="D187" s="7" t="s">
        <v>28</v>
      </c>
      <c r="E187" s="42" t="s">
        <v>193</v>
      </c>
      <c r="F187" s="43">
        <v>90</v>
      </c>
      <c r="G187" s="43">
        <v>22.5</v>
      </c>
      <c r="H187" s="43">
        <v>1.7</v>
      </c>
      <c r="I187" s="43">
        <v>0.8</v>
      </c>
      <c r="J187" s="43">
        <v>108.4</v>
      </c>
      <c r="K187" s="44" t="s">
        <v>194</v>
      </c>
      <c r="L187" s="43">
        <v>40.700000000000003</v>
      </c>
    </row>
    <row r="188" spans="1:12" ht="15" x14ac:dyDescent="0.25">
      <c r="A188" s="23"/>
      <c r="B188" s="15"/>
      <c r="C188" s="11"/>
      <c r="D188" s="7" t="s">
        <v>29</v>
      </c>
      <c r="E188" s="42" t="s">
        <v>77</v>
      </c>
      <c r="F188" s="43">
        <v>150</v>
      </c>
      <c r="G188" s="43">
        <v>8.1999999999999993</v>
      </c>
      <c r="H188" s="43">
        <v>6.3</v>
      </c>
      <c r="I188" s="43">
        <v>35.9</v>
      </c>
      <c r="J188" s="43">
        <v>233.7</v>
      </c>
      <c r="K188" s="44" t="s">
        <v>131</v>
      </c>
      <c r="L188" s="43">
        <v>6.16</v>
      </c>
    </row>
    <row r="189" spans="1:12" ht="15" x14ac:dyDescent="0.25">
      <c r="A189" s="23"/>
      <c r="B189" s="15"/>
      <c r="C189" s="11"/>
      <c r="D189" s="7" t="s">
        <v>30</v>
      </c>
      <c r="E189" s="42" t="s">
        <v>170</v>
      </c>
      <c r="F189" s="43">
        <v>200</v>
      </c>
      <c r="G189" s="43">
        <v>1</v>
      </c>
      <c r="H189" s="43">
        <v>0.1</v>
      </c>
      <c r="I189" s="43">
        <v>15.6</v>
      </c>
      <c r="J189" s="43">
        <v>66.900000000000006</v>
      </c>
      <c r="K189" s="44" t="s">
        <v>171</v>
      </c>
      <c r="L189" s="43">
        <v>8.65</v>
      </c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 t="s">
        <v>147</v>
      </c>
      <c r="F191" s="43">
        <v>100</v>
      </c>
      <c r="G191" s="43">
        <v>6.6</v>
      </c>
      <c r="H191" s="43">
        <v>1.2</v>
      </c>
      <c r="I191" s="43">
        <v>39.6</v>
      </c>
      <c r="J191" s="43">
        <v>195.6</v>
      </c>
      <c r="K191" s="44" t="s">
        <v>114</v>
      </c>
      <c r="L191" s="43">
        <v>10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800</v>
      </c>
      <c r="G194" s="19">
        <f t="shared" ref="G194:J194" si="40">SUM(G185:G193)</f>
        <v>43.300000000000004</v>
      </c>
      <c r="H194" s="19">
        <f t="shared" si="40"/>
        <v>15.1</v>
      </c>
      <c r="I194" s="19">
        <f t="shared" si="40"/>
        <v>103.1</v>
      </c>
      <c r="J194" s="19">
        <f t="shared" si="40"/>
        <v>721.4</v>
      </c>
      <c r="K194" s="25"/>
      <c r="L194" s="19">
        <f t="shared" ref="L194" si="41">SUM(L185:L193)</f>
        <v>102</v>
      </c>
    </row>
    <row r="195" spans="1:12" ht="15.75" thickBot="1" x14ac:dyDescent="0.25">
      <c r="A195" s="29">
        <f>A177</f>
        <v>2</v>
      </c>
      <c r="B195" s="30">
        <f>B177</f>
        <v>5</v>
      </c>
      <c r="C195" s="53" t="s">
        <v>4</v>
      </c>
      <c r="D195" s="54"/>
      <c r="E195" s="31"/>
      <c r="F195" s="32">
        <f>F184+F194</f>
        <v>1320</v>
      </c>
      <c r="G195" s="32">
        <f t="shared" ref="G195:L195" si="42">G184+G194</f>
        <v>68</v>
      </c>
      <c r="H195" s="32">
        <f t="shared" si="42"/>
        <v>36.1</v>
      </c>
      <c r="I195" s="32">
        <f t="shared" si="42"/>
        <v>195.8</v>
      </c>
      <c r="J195" s="32">
        <f t="shared" si="42"/>
        <v>1379.5</v>
      </c>
      <c r="K195" s="32"/>
      <c r="L195" s="32">
        <f t="shared" si="42"/>
        <v>176</v>
      </c>
    </row>
    <row r="196" spans="1:12" ht="13.5" thickBot="1" x14ac:dyDescent="0.25">
      <c r="A196" s="27"/>
      <c r="B196" s="28"/>
      <c r="C196" s="55" t="s">
        <v>5</v>
      </c>
      <c r="D196" s="55"/>
      <c r="E196" s="55"/>
      <c r="F196" s="34">
        <f>(F24+F43+F62+F81+F100+F119+F138+F157+F176+F195)/(IF(F24=0,0,1)+IF(F43=0,0,1)+IF(F62=0,0,1)+IF(F81=0,0,1)+IF(F100=0,0,1)+IF(F119=0,0,1)+IF(F138=0,0,1)+IF(F157=0,0,1)+IF(F176=0,0,1)+IF(F195=0,0,1))</f>
        <v>1334.5</v>
      </c>
      <c r="G196" s="34">
        <f t="shared" ref="G196:J196" si="43">(G24+G43+G62+G81+G100+G119+G138+G157+G176+G195)/(IF(G24=0,0,1)+IF(G43=0,0,1)+IF(G62=0,0,1)+IF(G81=0,0,1)+IF(G100=0,0,1)+IF(G119=0,0,1)+IF(G138=0,0,1)+IF(G157=0,0,1)+IF(G176=0,0,1)+IF(G195=0,0,1))</f>
        <v>54.916000000000011</v>
      </c>
      <c r="H196" s="34">
        <f t="shared" si="43"/>
        <v>33.799999999999997</v>
      </c>
      <c r="I196" s="34">
        <f t="shared" si="43"/>
        <v>200.60999999999999</v>
      </c>
      <c r="J196" s="34">
        <f t="shared" si="43"/>
        <v>1322.33</v>
      </c>
      <c r="K196" s="34"/>
      <c r="L196" s="34">
        <f t="shared" ref="L196" si="44">(L24+L43+L62+L81+L100+L119+L138+L157+L176+L195)/(IF(L24=0,0,1)+IF(L43=0,0,1)+IF(L62=0,0,1)+IF(L81=0,0,1)+IF(L100=0,0,1)+IF(L119=0,0,1)+IF(L138=0,0,1)+IF(L157=0,0,1)+IF(L176=0,0,1)+IF(L195=0,0,1))</f>
        <v>176</v>
      </c>
    </row>
  </sheetData>
  <sheetProtection sheet="1" objects="1" scenarios="1"/>
  <mergeCells count="14">
    <mergeCell ref="C62:D62"/>
    <mergeCell ref="C1:E1"/>
    <mergeCell ref="H1:K1"/>
    <mergeCell ref="H2:K2"/>
    <mergeCell ref="C24:D24"/>
    <mergeCell ref="C43:D43"/>
    <mergeCell ref="C195:D195"/>
    <mergeCell ref="C196:E196"/>
    <mergeCell ref="C81:D81"/>
    <mergeCell ref="C100:D100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96"/>
  <sheetViews>
    <sheetView workbookViewId="0">
      <pane xSplit="4" ySplit="5" topLeftCell="E27" activePane="bottomRight" state="frozen"/>
      <selection pane="topRight" activeCell="E1" sqref="E1"/>
      <selection pane="bottomLeft" activeCell="A6" sqref="A6"/>
      <selection pane="bottomRight" activeCell="G56" sqref="G56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6"/>
      <c r="D1" s="57"/>
      <c r="E1" s="57"/>
      <c r="F1" s="12" t="s">
        <v>16</v>
      </c>
      <c r="G1" s="2" t="s">
        <v>17</v>
      </c>
      <c r="H1" s="58"/>
      <c r="I1" s="58"/>
      <c r="J1" s="58"/>
      <c r="K1" s="58"/>
    </row>
    <row r="2" spans="1:12" ht="18" x14ac:dyDescent="0.2">
      <c r="A2" s="35" t="s">
        <v>6</v>
      </c>
      <c r="C2" s="2"/>
      <c r="G2" s="2" t="s">
        <v>18</v>
      </c>
      <c r="H2" s="58"/>
      <c r="I2" s="58"/>
      <c r="J2" s="58"/>
      <c r="K2" s="58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2023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 t="s">
        <v>40</v>
      </c>
      <c r="G6" s="40">
        <v>14.72</v>
      </c>
      <c r="H6" s="40">
        <v>20.7</v>
      </c>
      <c r="I6" s="40">
        <v>2.88</v>
      </c>
      <c r="J6" s="40">
        <v>256.68</v>
      </c>
      <c r="K6" s="41">
        <v>173</v>
      </c>
      <c r="L6" s="40">
        <v>22.9</v>
      </c>
    </row>
    <row r="7" spans="1:12" ht="15" x14ac:dyDescent="0.25">
      <c r="A7" s="23"/>
      <c r="B7" s="15"/>
      <c r="C7" s="11"/>
      <c r="D7" s="6"/>
      <c r="E7" s="42" t="s">
        <v>45</v>
      </c>
      <c r="F7" s="43">
        <v>20</v>
      </c>
      <c r="G7" s="43">
        <v>4.6399999999999997</v>
      </c>
      <c r="H7" s="43">
        <v>5.9</v>
      </c>
      <c r="I7" s="43">
        <v>0</v>
      </c>
      <c r="J7" s="43">
        <v>71.599999999999994</v>
      </c>
      <c r="K7" s="44">
        <v>15</v>
      </c>
      <c r="L7" s="43">
        <v>18.899999999999999</v>
      </c>
    </row>
    <row r="8" spans="1:12" ht="15" x14ac:dyDescent="0.25">
      <c r="A8" s="23"/>
      <c r="B8" s="15"/>
      <c r="C8" s="11"/>
      <c r="D8" s="7" t="s">
        <v>22</v>
      </c>
      <c r="E8" s="42" t="s">
        <v>41</v>
      </c>
      <c r="F8" s="43" t="s">
        <v>42</v>
      </c>
      <c r="G8" s="43">
        <v>0.53</v>
      </c>
      <c r="H8" s="43">
        <v>0</v>
      </c>
      <c r="I8" s="43">
        <v>9.4700000000000006</v>
      </c>
      <c r="J8" s="43">
        <v>40</v>
      </c>
      <c r="K8" s="44">
        <v>376</v>
      </c>
      <c r="L8" s="43">
        <v>2.4</v>
      </c>
    </row>
    <row r="9" spans="1:12" ht="15" x14ac:dyDescent="0.25">
      <c r="A9" s="23"/>
      <c r="B9" s="15"/>
      <c r="C9" s="11"/>
      <c r="D9" s="7" t="s">
        <v>23</v>
      </c>
      <c r="E9" s="42" t="s">
        <v>43</v>
      </c>
      <c r="F9" s="43" t="s">
        <v>44</v>
      </c>
      <c r="G9" s="43">
        <v>3.26</v>
      </c>
      <c r="H9" s="43">
        <v>7.6</v>
      </c>
      <c r="I9" s="43">
        <v>19.45</v>
      </c>
      <c r="J9" s="43">
        <v>159.24</v>
      </c>
      <c r="K9" s="44"/>
      <c r="L9" s="43">
        <v>22.8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20</v>
      </c>
      <c r="G13" s="19">
        <f t="shared" ref="G13:J13" si="0">SUM(G6:G12)</f>
        <v>23.15</v>
      </c>
      <c r="H13" s="19">
        <f t="shared" si="0"/>
        <v>34.200000000000003</v>
      </c>
      <c r="I13" s="19">
        <f t="shared" si="0"/>
        <v>31.8</v>
      </c>
      <c r="J13" s="19">
        <f t="shared" si="0"/>
        <v>527.52</v>
      </c>
      <c r="K13" s="25"/>
      <c r="L13" s="19">
        <f t="shared" ref="L13" si="1">SUM(L6:L12)</f>
        <v>67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51</v>
      </c>
      <c r="F14" s="43">
        <v>60</v>
      </c>
      <c r="G14" s="43">
        <v>0.24</v>
      </c>
      <c r="H14" s="43">
        <v>0.03</v>
      </c>
      <c r="I14" s="43">
        <v>0.72</v>
      </c>
      <c r="J14" s="43">
        <v>4.2300000000000004</v>
      </c>
      <c r="K14" s="44">
        <v>71</v>
      </c>
      <c r="L14" s="43">
        <v>12.6</v>
      </c>
    </row>
    <row r="15" spans="1:12" ht="15" x14ac:dyDescent="0.25">
      <c r="A15" s="23"/>
      <c r="B15" s="15"/>
      <c r="C15" s="11"/>
      <c r="D15" s="7" t="s">
        <v>27</v>
      </c>
      <c r="E15" s="42" t="s">
        <v>46</v>
      </c>
      <c r="F15" s="43">
        <v>200</v>
      </c>
      <c r="G15" s="43">
        <v>6.72</v>
      </c>
      <c r="H15" s="43">
        <v>6.59</v>
      </c>
      <c r="I15" s="43">
        <v>1.9</v>
      </c>
      <c r="J15" s="43">
        <v>154.30000000000001</v>
      </c>
      <c r="K15" s="44">
        <v>140</v>
      </c>
      <c r="L15" s="43">
        <v>23.42</v>
      </c>
    </row>
    <row r="16" spans="1:12" ht="15" x14ac:dyDescent="0.25">
      <c r="A16" s="23"/>
      <c r="B16" s="15"/>
      <c r="C16" s="11"/>
      <c r="D16" s="7" t="s">
        <v>28</v>
      </c>
      <c r="E16" s="42" t="s">
        <v>47</v>
      </c>
      <c r="F16" s="43">
        <v>200</v>
      </c>
      <c r="G16" s="43">
        <v>19.100000000000001</v>
      </c>
      <c r="H16" s="43">
        <v>24.8</v>
      </c>
      <c r="I16" s="43">
        <v>53.14</v>
      </c>
      <c r="J16" s="43">
        <v>317.60000000000002</v>
      </c>
      <c r="K16" s="44">
        <v>639</v>
      </c>
      <c r="L16" s="43">
        <v>40.18</v>
      </c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 t="s">
        <v>48</v>
      </c>
      <c r="F18" s="43">
        <v>200</v>
      </c>
      <c r="G18" s="43">
        <v>1.3</v>
      </c>
      <c r="H18" s="43">
        <v>0.08</v>
      </c>
      <c r="I18" s="43">
        <v>27.96</v>
      </c>
      <c r="J18" s="43">
        <v>184.64</v>
      </c>
      <c r="K18" s="44">
        <v>348</v>
      </c>
      <c r="L18" s="43">
        <v>11</v>
      </c>
    </row>
    <row r="19" spans="1:12" ht="15" x14ac:dyDescent="0.25">
      <c r="A19" s="23"/>
      <c r="B19" s="15"/>
      <c r="C19" s="11"/>
      <c r="D19" s="7" t="s">
        <v>31</v>
      </c>
      <c r="E19" s="42" t="s">
        <v>49</v>
      </c>
      <c r="F19" s="43" t="s">
        <v>50</v>
      </c>
      <c r="G19" s="43">
        <v>4.47</v>
      </c>
      <c r="H19" s="43">
        <v>1.6</v>
      </c>
      <c r="I19" s="43">
        <v>77.28</v>
      </c>
      <c r="J19" s="43">
        <v>374</v>
      </c>
      <c r="K19" s="44"/>
      <c r="L19" s="43">
        <v>4.8</v>
      </c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660</v>
      </c>
      <c r="G23" s="19">
        <f t="shared" ref="G23:J23" si="2">SUM(G14:G22)</f>
        <v>31.830000000000002</v>
      </c>
      <c r="H23" s="19">
        <f t="shared" si="2"/>
        <v>33.1</v>
      </c>
      <c r="I23" s="19">
        <f t="shared" si="2"/>
        <v>161</v>
      </c>
      <c r="J23" s="19">
        <f t="shared" si="2"/>
        <v>1034.77</v>
      </c>
      <c r="K23" s="25"/>
      <c r="L23" s="19">
        <f t="shared" ref="L23" si="3">SUM(L14:L22)</f>
        <v>92</v>
      </c>
    </row>
    <row r="24" spans="1:12" ht="15" x14ac:dyDescent="0.2">
      <c r="A24" s="29">
        <f>A6</f>
        <v>1</v>
      </c>
      <c r="B24" s="30">
        <f>B6</f>
        <v>1</v>
      </c>
      <c r="C24" s="53" t="s">
        <v>4</v>
      </c>
      <c r="D24" s="54"/>
      <c r="E24" s="31"/>
      <c r="F24" s="32">
        <f>F13+F23</f>
        <v>680</v>
      </c>
      <c r="G24" s="32">
        <f t="shared" ref="G24:J24" si="4">G13+G23</f>
        <v>54.980000000000004</v>
      </c>
      <c r="H24" s="32">
        <f t="shared" si="4"/>
        <v>67.300000000000011</v>
      </c>
      <c r="I24" s="32">
        <f t="shared" si="4"/>
        <v>192.8</v>
      </c>
      <c r="J24" s="32">
        <f t="shared" si="4"/>
        <v>1562.29</v>
      </c>
      <c r="K24" s="32"/>
      <c r="L24" s="32">
        <f t="shared" ref="L24" si="5">L13+L23</f>
        <v>159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52</v>
      </c>
      <c r="F25" s="40" t="s">
        <v>53</v>
      </c>
      <c r="G25" s="40">
        <v>3.4</v>
      </c>
      <c r="H25" s="40">
        <v>15.8</v>
      </c>
      <c r="I25" s="40">
        <v>23.3</v>
      </c>
      <c r="J25" s="40">
        <v>249.12</v>
      </c>
      <c r="K25" s="41">
        <v>257</v>
      </c>
      <c r="L25" s="40">
        <v>23.22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54</v>
      </c>
      <c r="F27" s="43">
        <v>200</v>
      </c>
      <c r="G27" s="43">
        <v>3.78</v>
      </c>
      <c r="H27" s="43">
        <v>0.67</v>
      </c>
      <c r="I27" s="43">
        <v>25.89</v>
      </c>
      <c r="J27" s="43">
        <v>125.11</v>
      </c>
      <c r="K27" s="44">
        <v>382</v>
      </c>
      <c r="L27" s="43">
        <v>17.399999999999999</v>
      </c>
    </row>
    <row r="28" spans="1:12" ht="15" x14ac:dyDescent="0.25">
      <c r="A28" s="14"/>
      <c r="B28" s="15"/>
      <c r="C28" s="11"/>
      <c r="D28" s="7" t="s">
        <v>23</v>
      </c>
      <c r="E28" s="42" t="s">
        <v>49</v>
      </c>
      <c r="F28" s="43">
        <v>50</v>
      </c>
      <c r="G28" s="43">
        <v>3.16</v>
      </c>
      <c r="H28" s="43">
        <v>0.4</v>
      </c>
      <c r="I28" s="43">
        <v>19.32</v>
      </c>
      <c r="J28" s="43">
        <v>93.52</v>
      </c>
      <c r="K28" s="44"/>
      <c r="L28" s="43">
        <v>4</v>
      </c>
    </row>
    <row r="29" spans="1:12" ht="15" x14ac:dyDescent="0.25">
      <c r="A29" s="14"/>
      <c r="B29" s="15"/>
      <c r="C29" s="11"/>
      <c r="D29" s="7" t="s">
        <v>24</v>
      </c>
      <c r="E29" s="42" t="s">
        <v>55</v>
      </c>
      <c r="F29" s="43">
        <v>100</v>
      </c>
      <c r="G29" s="43">
        <v>0.03</v>
      </c>
      <c r="H29" s="43">
        <v>0.03</v>
      </c>
      <c r="I29" s="43">
        <v>3.67</v>
      </c>
      <c r="J29" s="43">
        <v>33.299999999999997</v>
      </c>
      <c r="K29" s="44"/>
      <c r="L29" s="43">
        <v>22.38</v>
      </c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350</v>
      </c>
      <c r="G32" s="19">
        <f t="shared" ref="G32" si="6">SUM(G25:G31)</f>
        <v>10.37</v>
      </c>
      <c r="H32" s="19">
        <f t="shared" ref="H32" si="7">SUM(H25:H31)</f>
        <v>16.900000000000002</v>
      </c>
      <c r="I32" s="19">
        <f t="shared" ref="I32" si="8">SUM(I25:I31)</f>
        <v>72.179999999999993</v>
      </c>
      <c r="J32" s="19">
        <f t="shared" ref="J32:L32" si="9">SUM(J25:J31)</f>
        <v>501.05</v>
      </c>
      <c r="K32" s="25"/>
      <c r="L32" s="19">
        <f t="shared" si="9"/>
        <v>67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56</v>
      </c>
      <c r="F33" s="43">
        <v>60</v>
      </c>
      <c r="G33" s="43">
        <v>0.79</v>
      </c>
      <c r="H33" s="43">
        <v>3.64</v>
      </c>
      <c r="I33" s="43">
        <v>5.05</v>
      </c>
      <c r="J33" s="43">
        <v>56.4</v>
      </c>
      <c r="K33" s="44">
        <v>45</v>
      </c>
      <c r="L33" s="43">
        <v>4.8600000000000003</v>
      </c>
    </row>
    <row r="34" spans="1:12" ht="15" x14ac:dyDescent="0.25">
      <c r="A34" s="14"/>
      <c r="B34" s="15"/>
      <c r="C34" s="11"/>
      <c r="D34" s="7" t="s">
        <v>27</v>
      </c>
      <c r="E34" s="42" t="s">
        <v>57</v>
      </c>
      <c r="F34" s="43">
        <v>200</v>
      </c>
      <c r="G34" s="43">
        <v>2.08</v>
      </c>
      <c r="H34" s="43">
        <v>2</v>
      </c>
      <c r="I34" s="43">
        <v>2.2999999999999998</v>
      </c>
      <c r="J34" s="43">
        <v>80.599999999999994</v>
      </c>
      <c r="K34" s="44">
        <v>96</v>
      </c>
      <c r="L34" s="43">
        <v>31.87</v>
      </c>
    </row>
    <row r="35" spans="1:12" ht="15" x14ac:dyDescent="0.25">
      <c r="A35" s="14"/>
      <c r="B35" s="15"/>
      <c r="C35" s="11"/>
      <c r="D35" s="7" t="s">
        <v>28</v>
      </c>
      <c r="E35" s="42" t="s">
        <v>58</v>
      </c>
      <c r="F35" s="43" t="s">
        <v>59</v>
      </c>
      <c r="G35" s="43">
        <v>10.4</v>
      </c>
      <c r="H35" s="43">
        <v>11.19</v>
      </c>
      <c r="I35" s="43">
        <v>3.8</v>
      </c>
      <c r="J35" s="43">
        <v>208.8</v>
      </c>
      <c r="K35" s="44"/>
      <c r="L35" s="43">
        <v>36.89</v>
      </c>
    </row>
    <row r="36" spans="1:12" ht="15" x14ac:dyDescent="0.25">
      <c r="A36" s="14"/>
      <c r="B36" s="15"/>
      <c r="C36" s="11"/>
      <c r="D36" s="7" t="s">
        <v>29</v>
      </c>
      <c r="E36" s="42" t="s">
        <v>60</v>
      </c>
      <c r="F36" s="43">
        <v>150</v>
      </c>
      <c r="G36" s="43">
        <v>8.8000000000000007</v>
      </c>
      <c r="H36" s="43">
        <v>4.0599999999999996</v>
      </c>
      <c r="I36" s="43">
        <v>42.6</v>
      </c>
      <c r="J36" s="43">
        <v>230.9</v>
      </c>
      <c r="K36" s="44">
        <v>309</v>
      </c>
      <c r="L36" s="43">
        <v>4.83</v>
      </c>
    </row>
    <row r="37" spans="1:12" ht="15" x14ac:dyDescent="0.25">
      <c r="A37" s="14"/>
      <c r="B37" s="15"/>
      <c r="C37" s="11"/>
      <c r="D37" s="7" t="s">
        <v>30</v>
      </c>
      <c r="E37" s="42" t="s">
        <v>61</v>
      </c>
      <c r="F37" s="43">
        <v>200</v>
      </c>
      <c r="G37" s="43">
        <v>1.1599999999999999</v>
      </c>
      <c r="H37" s="43">
        <v>0.3</v>
      </c>
      <c r="I37" s="43">
        <v>0.3</v>
      </c>
      <c r="J37" s="43">
        <v>196.38</v>
      </c>
      <c r="K37" s="44">
        <v>349</v>
      </c>
      <c r="L37" s="43">
        <v>8.75</v>
      </c>
    </row>
    <row r="38" spans="1:12" ht="15" x14ac:dyDescent="0.25">
      <c r="A38" s="14"/>
      <c r="B38" s="15"/>
      <c r="C38" s="11"/>
      <c r="D38" s="7" t="s">
        <v>31</v>
      </c>
      <c r="E38" s="42" t="s">
        <v>49</v>
      </c>
      <c r="F38" s="43" t="s">
        <v>50</v>
      </c>
      <c r="G38" s="43">
        <v>4.47</v>
      </c>
      <c r="H38" s="43">
        <v>1.6</v>
      </c>
      <c r="I38" s="43">
        <v>77.28</v>
      </c>
      <c r="J38" s="43">
        <v>374</v>
      </c>
      <c r="K38" s="44"/>
      <c r="L38" s="43">
        <v>4.8</v>
      </c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610</v>
      </c>
      <c r="G42" s="19">
        <f t="shared" ref="G42" si="10">SUM(G33:G41)</f>
        <v>27.7</v>
      </c>
      <c r="H42" s="19">
        <f t="shared" ref="H42" si="11">SUM(H33:H41)</f>
        <v>22.79</v>
      </c>
      <c r="I42" s="19">
        <f t="shared" ref="I42" si="12">SUM(I33:I41)</f>
        <v>131.32999999999998</v>
      </c>
      <c r="J42" s="19">
        <f t="shared" ref="J42:L42" si="13">SUM(J33:J41)</f>
        <v>1147.08</v>
      </c>
      <c r="K42" s="25"/>
      <c r="L42" s="19">
        <f t="shared" si="13"/>
        <v>92</v>
      </c>
    </row>
    <row r="43" spans="1:12" ht="15.75" customHeight="1" x14ac:dyDescent="0.2">
      <c r="A43" s="33">
        <f>A25</f>
        <v>1</v>
      </c>
      <c r="B43" s="33">
        <f>B25</f>
        <v>2</v>
      </c>
      <c r="C43" s="53" t="s">
        <v>4</v>
      </c>
      <c r="D43" s="54"/>
      <c r="E43" s="31"/>
      <c r="F43" s="32">
        <f>F32+F42</f>
        <v>960</v>
      </c>
      <c r="G43" s="32">
        <f t="shared" ref="G43" si="14">G32+G42</f>
        <v>38.07</v>
      </c>
      <c r="H43" s="32">
        <f t="shared" ref="H43" si="15">H32+H42</f>
        <v>39.69</v>
      </c>
      <c r="I43" s="32">
        <f t="shared" ref="I43" si="16">I32+I42</f>
        <v>203.51</v>
      </c>
      <c r="J43" s="32">
        <f t="shared" ref="J43:L43" si="17">J32+J42</f>
        <v>1648.1299999999999</v>
      </c>
      <c r="K43" s="32"/>
      <c r="L43" s="32">
        <f t="shared" si="17"/>
        <v>159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62</v>
      </c>
      <c r="F44" s="40" t="s">
        <v>40</v>
      </c>
      <c r="G44" s="40">
        <v>2.75</v>
      </c>
      <c r="H44" s="40">
        <v>3.63</v>
      </c>
      <c r="I44" s="40">
        <v>2.75</v>
      </c>
      <c r="J44" s="40">
        <v>125.63</v>
      </c>
      <c r="K44" s="41">
        <v>181</v>
      </c>
      <c r="L44" s="40">
        <v>24.85</v>
      </c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63</v>
      </c>
      <c r="F46" s="43">
        <v>200</v>
      </c>
      <c r="G46" s="43">
        <v>4.2</v>
      </c>
      <c r="H46" s="43">
        <v>4.2</v>
      </c>
      <c r="I46" s="43">
        <v>11.4</v>
      </c>
      <c r="J46" s="43">
        <v>138</v>
      </c>
      <c r="K46" s="44">
        <v>377</v>
      </c>
      <c r="L46" s="43">
        <v>18.3</v>
      </c>
    </row>
    <row r="47" spans="1:12" ht="15" x14ac:dyDescent="0.25">
      <c r="A47" s="23"/>
      <c r="B47" s="15"/>
      <c r="C47" s="11"/>
      <c r="D47" s="7" t="s">
        <v>23</v>
      </c>
      <c r="E47" s="42" t="s">
        <v>64</v>
      </c>
      <c r="F47" s="43">
        <v>50</v>
      </c>
      <c r="G47" s="43">
        <v>3.16</v>
      </c>
      <c r="H47" s="43">
        <v>0.4</v>
      </c>
      <c r="I47" s="43">
        <v>19.32</v>
      </c>
      <c r="J47" s="43">
        <v>93.52</v>
      </c>
      <c r="K47" s="44"/>
      <c r="L47" s="43">
        <v>8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 t="s">
        <v>65</v>
      </c>
      <c r="F49" s="43">
        <v>50</v>
      </c>
      <c r="G49" s="43">
        <v>0.26</v>
      </c>
      <c r="H49" s="43"/>
      <c r="I49" s="43">
        <v>16</v>
      </c>
      <c r="J49" s="43">
        <v>129.02000000000001</v>
      </c>
      <c r="K49" s="44"/>
      <c r="L49" s="43">
        <v>15.85</v>
      </c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300</v>
      </c>
      <c r="G51" s="19">
        <f t="shared" ref="G51" si="18">SUM(G44:G50)</f>
        <v>10.37</v>
      </c>
      <c r="H51" s="19">
        <f t="shared" ref="H51" si="19">SUM(H44:H50)</f>
        <v>8.23</v>
      </c>
      <c r="I51" s="19">
        <f t="shared" ref="I51" si="20">SUM(I44:I50)</f>
        <v>49.47</v>
      </c>
      <c r="J51" s="19">
        <f t="shared" ref="J51:L51" si="21">SUM(J44:J50)</f>
        <v>486.16999999999996</v>
      </c>
      <c r="K51" s="25"/>
      <c r="L51" s="19">
        <f t="shared" si="21"/>
        <v>67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66</v>
      </c>
      <c r="F52" s="43">
        <v>40</v>
      </c>
      <c r="G52" s="43">
        <v>0.32</v>
      </c>
      <c r="H52" s="43">
        <v>0.04</v>
      </c>
      <c r="I52" s="43">
        <v>1</v>
      </c>
      <c r="J52" s="43">
        <v>5.64</v>
      </c>
      <c r="K52" s="44">
        <v>71</v>
      </c>
      <c r="L52" s="43">
        <v>15.57</v>
      </c>
    </row>
    <row r="53" spans="1:12" ht="15" x14ac:dyDescent="0.25">
      <c r="A53" s="23"/>
      <c r="B53" s="15"/>
      <c r="C53" s="11"/>
      <c r="D53" s="7" t="s">
        <v>27</v>
      </c>
      <c r="E53" s="42" t="s">
        <v>67</v>
      </c>
      <c r="F53" s="43">
        <v>200</v>
      </c>
      <c r="G53" s="43">
        <v>1.82</v>
      </c>
      <c r="H53" s="43">
        <v>1.86</v>
      </c>
      <c r="I53" s="43">
        <v>5.04</v>
      </c>
      <c r="J53" s="43">
        <v>140.19999999999999</v>
      </c>
      <c r="K53" s="44">
        <v>108</v>
      </c>
      <c r="L53" s="43">
        <v>16.77</v>
      </c>
    </row>
    <row r="54" spans="1:12" ht="15" x14ac:dyDescent="0.25">
      <c r="A54" s="23"/>
      <c r="B54" s="15"/>
      <c r="C54" s="11"/>
      <c r="D54" s="7" t="s">
        <v>28</v>
      </c>
      <c r="E54" s="42" t="s">
        <v>68</v>
      </c>
      <c r="F54" s="43" t="s">
        <v>59</v>
      </c>
      <c r="G54" s="43">
        <v>10</v>
      </c>
      <c r="H54" s="43">
        <v>17.149999999999999</v>
      </c>
      <c r="I54" s="43">
        <v>9.77</v>
      </c>
      <c r="J54" s="43">
        <v>235</v>
      </c>
      <c r="K54" s="44"/>
      <c r="L54" s="43">
        <v>37.79</v>
      </c>
    </row>
    <row r="55" spans="1:12" ht="15" x14ac:dyDescent="0.25">
      <c r="A55" s="23"/>
      <c r="B55" s="15"/>
      <c r="C55" s="11"/>
      <c r="D55" s="7" t="s">
        <v>29</v>
      </c>
      <c r="E55" s="42" t="s">
        <v>69</v>
      </c>
      <c r="F55" s="43">
        <v>150</v>
      </c>
      <c r="G55" s="43">
        <v>3.07</v>
      </c>
      <c r="H55" s="43">
        <v>2.3199999999999998</v>
      </c>
      <c r="I55" s="43">
        <v>19.04</v>
      </c>
      <c r="J55" s="43">
        <v>159.11000000000001</v>
      </c>
      <c r="K55" s="44">
        <v>312</v>
      </c>
      <c r="L55" s="43">
        <v>6.07</v>
      </c>
    </row>
    <row r="56" spans="1:12" ht="15" x14ac:dyDescent="0.25">
      <c r="A56" s="23"/>
      <c r="B56" s="15"/>
      <c r="C56" s="11"/>
      <c r="D56" s="7" t="s">
        <v>30</v>
      </c>
      <c r="E56" s="42" t="s">
        <v>70</v>
      </c>
      <c r="F56" s="43">
        <v>200</v>
      </c>
      <c r="G56" s="43">
        <v>0.52</v>
      </c>
      <c r="H56" s="43">
        <v>0.27</v>
      </c>
      <c r="I56" s="43">
        <v>17.2</v>
      </c>
      <c r="J56" s="43">
        <v>72.8</v>
      </c>
      <c r="K56" s="44">
        <v>345</v>
      </c>
      <c r="L56" s="43">
        <v>11</v>
      </c>
    </row>
    <row r="57" spans="1:12" ht="15" x14ac:dyDescent="0.25">
      <c r="A57" s="23"/>
      <c r="B57" s="15"/>
      <c r="C57" s="11"/>
      <c r="D57" s="7" t="s">
        <v>31</v>
      </c>
      <c r="E57" s="42" t="s">
        <v>49</v>
      </c>
      <c r="F57" s="43" t="s">
        <v>50</v>
      </c>
      <c r="G57" s="43">
        <v>4.47</v>
      </c>
      <c r="H57" s="43">
        <v>1.6</v>
      </c>
      <c r="I57" s="43">
        <v>77.28</v>
      </c>
      <c r="J57" s="43">
        <v>374</v>
      </c>
      <c r="K57" s="44"/>
      <c r="L57" s="43">
        <v>4.8</v>
      </c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590</v>
      </c>
      <c r="G61" s="19">
        <f t="shared" ref="G61" si="22">SUM(G52:G60)</f>
        <v>20.2</v>
      </c>
      <c r="H61" s="19">
        <f t="shared" ref="H61" si="23">SUM(H52:H60)</f>
        <v>23.24</v>
      </c>
      <c r="I61" s="19">
        <f t="shared" ref="I61" si="24">SUM(I52:I60)</f>
        <v>129.32999999999998</v>
      </c>
      <c r="J61" s="19">
        <f t="shared" ref="J61:L61" si="25">SUM(J52:J60)</f>
        <v>986.75</v>
      </c>
      <c r="K61" s="25"/>
      <c r="L61" s="19">
        <f t="shared" si="25"/>
        <v>91.999999999999986</v>
      </c>
    </row>
    <row r="62" spans="1:12" ht="15.75" customHeight="1" x14ac:dyDescent="0.2">
      <c r="A62" s="29">
        <f>A44</f>
        <v>1</v>
      </c>
      <c r="B62" s="30">
        <f>B44</f>
        <v>3</v>
      </c>
      <c r="C62" s="53" t="s">
        <v>4</v>
      </c>
      <c r="D62" s="54"/>
      <c r="E62" s="31"/>
      <c r="F62" s="32">
        <f>F51+F61</f>
        <v>890</v>
      </c>
      <c r="G62" s="32">
        <f t="shared" ref="G62" si="26">G51+G61</f>
        <v>30.57</v>
      </c>
      <c r="H62" s="32">
        <f t="shared" ref="H62" si="27">H51+H61</f>
        <v>31.47</v>
      </c>
      <c r="I62" s="32">
        <f t="shared" ref="I62" si="28">I51+I61</f>
        <v>178.79999999999998</v>
      </c>
      <c r="J62" s="32">
        <f t="shared" ref="J62:L62" si="29">J51+J61</f>
        <v>1472.92</v>
      </c>
      <c r="K62" s="32"/>
      <c r="L62" s="32">
        <f t="shared" si="29"/>
        <v>159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71</v>
      </c>
      <c r="F63" s="40" t="s">
        <v>53</v>
      </c>
      <c r="G63" s="40">
        <v>7.5</v>
      </c>
      <c r="H63" s="40">
        <v>7.9</v>
      </c>
      <c r="I63" s="40">
        <v>31.4</v>
      </c>
      <c r="J63" s="40">
        <v>275</v>
      </c>
      <c r="K63" s="41" t="s">
        <v>72</v>
      </c>
      <c r="L63" s="40">
        <v>18.2</v>
      </c>
    </row>
    <row r="64" spans="1:12" ht="15" x14ac:dyDescent="0.25">
      <c r="A64" s="23"/>
      <c r="B64" s="15"/>
      <c r="C64" s="11"/>
      <c r="D64" s="6"/>
      <c r="E64" s="42" t="s">
        <v>73</v>
      </c>
      <c r="F64" s="43">
        <v>10</v>
      </c>
      <c r="G64" s="43">
        <v>2.3199999999999998</v>
      </c>
      <c r="H64" s="43">
        <v>2.95</v>
      </c>
      <c r="I64" s="43">
        <v>0</v>
      </c>
      <c r="J64" s="43">
        <v>35.799999999999997</v>
      </c>
      <c r="K64" s="44">
        <v>15</v>
      </c>
      <c r="L64" s="43">
        <v>9.4499999999999993</v>
      </c>
    </row>
    <row r="65" spans="1:12" ht="15" x14ac:dyDescent="0.25">
      <c r="A65" s="23"/>
      <c r="B65" s="15"/>
      <c r="C65" s="11"/>
      <c r="D65" s="7" t="s">
        <v>22</v>
      </c>
      <c r="E65" s="42" t="s">
        <v>54</v>
      </c>
      <c r="F65" s="43">
        <v>200</v>
      </c>
      <c r="G65" s="43">
        <v>3.78</v>
      </c>
      <c r="H65" s="43">
        <v>0.67</v>
      </c>
      <c r="I65" s="43">
        <v>25.89</v>
      </c>
      <c r="J65" s="43">
        <v>125.11</v>
      </c>
      <c r="K65" s="44">
        <v>382</v>
      </c>
      <c r="L65" s="43">
        <v>17.399999999999999</v>
      </c>
    </row>
    <row r="66" spans="1:12" ht="15" x14ac:dyDescent="0.25">
      <c r="A66" s="23"/>
      <c r="B66" s="15"/>
      <c r="C66" s="11"/>
      <c r="D66" s="7" t="s">
        <v>23</v>
      </c>
      <c r="E66" s="42" t="s">
        <v>49</v>
      </c>
      <c r="F66" s="43">
        <v>50</v>
      </c>
      <c r="G66" s="43">
        <v>3.16</v>
      </c>
      <c r="H66" s="43">
        <v>0.4</v>
      </c>
      <c r="I66" s="43">
        <v>19.32</v>
      </c>
      <c r="J66" s="43">
        <v>93.52</v>
      </c>
      <c r="K66" s="44"/>
      <c r="L66" s="43">
        <v>4</v>
      </c>
    </row>
    <row r="67" spans="1:12" ht="15" x14ac:dyDescent="0.25">
      <c r="A67" s="23"/>
      <c r="B67" s="15"/>
      <c r="C67" s="11"/>
      <c r="D67" s="7" t="s">
        <v>24</v>
      </c>
      <c r="E67" s="42" t="s">
        <v>55</v>
      </c>
      <c r="F67" s="43">
        <v>100</v>
      </c>
      <c r="G67" s="43">
        <v>0.03</v>
      </c>
      <c r="H67" s="43">
        <v>0.03</v>
      </c>
      <c r="I67" s="43">
        <v>3.67</v>
      </c>
      <c r="J67" s="43">
        <v>33.299999999999997</v>
      </c>
      <c r="K67" s="44"/>
      <c r="L67" s="43">
        <v>17.95</v>
      </c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360</v>
      </c>
      <c r="G70" s="19">
        <f t="shared" ref="G70" si="30">SUM(G63:G69)</f>
        <v>16.79</v>
      </c>
      <c r="H70" s="19">
        <f t="shared" ref="H70" si="31">SUM(H63:H69)</f>
        <v>11.950000000000001</v>
      </c>
      <c r="I70" s="19">
        <f t="shared" ref="I70" si="32">SUM(I63:I69)</f>
        <v>80.28</v>
      </c>
      <c r="J70" s="19">
        <f t="shared" ref="J70:L70" si="33">SUM(J63:J69)</f>
        <v>562.73</v>
      </c>
      <c r="K70" s="25"/>
      <c r="L70" s="19">
        <f t="shared" si="33"/>
        <v>67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74</v>
      </c>
      <c r="F71" s="43">
        <v>60</v>
      </c>
      <c r="G71" s="43">
        <v>0.78</v>
      </c>
      <c r="H71" s="43">
        <v>3.09</v>
      </c>
      <c r="I71" s="43">
        <v>7.3</v>
      </c>
      <c r="J71" s="43">
        <v>60</v>
      </c>
      <c r="K71" s="44">
        <v>54</v>
      </c>
      <c r="L71" s="43">
        <v>7.33</v>
      </c>
    </row>
    <row r="72" spans="1:12" ht="15" x14ac:dyDescent="0.25">
      <c r="A72" s="23"/>
      <c r="B72" s="15"/>
      <c r="C72" s="11"/>
      <c r="D72" s="7" t="s">
        <v>27</v>
      </c>
      <c r="E72" s="42" t="s">
        <v>75</v>
      </c>
      <c r="F72" s="43">
        <v>200</v>
      </c>
      <c r="G72" s="43">
        <v>1.4</v>
      </c>
      <c r="H72" s="43">
        <v>3.9</v>
      </c>
      <c r="I72" s="43">
        <v>6.5</v>
      </c>
      <c r="J72" s="43">
        <v>188.4</v>
      </c>
      <c r="K72" s="44">
        <v>87</v>
      </c>
      <c r="L72" s="43">
        <v>18.899999999999999</v>
      </c>
    </row>
    <row r="73" spans="1:12" ht="15" x14ac:dyDescent="0.25">
      <c r="A73" s="23"/>
      <c r="B73" s="15"/>
      <c r="C73" s="11"/>
      <c r="D73" s="7" t="s">
        <v>28</v>
      </c>
      <c r="E73" s="42" t="s">
        <v>76</v>
      </c>
      <c r="F73" s="43">
        <v>90</v>
      </c>
      <c r="G73" s="43">
        <v>9.8699999999999992</v>
      </c>
      <c r="H73" s="43">
        <v>17.329999999999998</v>
      </c>
      <c r="I73" s="43">
        <v>8.8000000000000007</v>
      </c>
      <c r="J73" s="43">
        <v>230.67</v>
      </c>
      <c r="K73" s="44">
        <v>290</v>
      </c>
      <c r="L73" s="43">
        <v>51.59</v>
      </c>
    </row>
    <row r="74" spans="1:12" ht="15" x14ac:dyDescent="0.25">
      <c r="A74" s="23"/>
      <c r="B74" s="15"/>
      <c r="C74" s="11"/>
      <c r="D74" s="7" t="s">
        <v>29</v>
      </c>
      <c r="E74" s="42" t="s">
        <v>77</v>
      </c>
      <c r="F74" s="43">
        <v>150</v>
      </c>
      <c r="G74" s="43">
        <v>8.8800000000000008</v>
      </c>
      <c r="H74" s="43">
        <v>4.0599999999999996</v>
      </c>
      <c r="I74" s="43">
        <v>45.4</v>
      </c>
      <c r="J74" s="43">
        <v>264.10000000000002</v>
      </c>
      <c r="K74" s="44">
        <v>302</v>
      </c>
      <c r="L74" s="43">
        <v>6.38</v>
      </c>
    </row>
    <row r="75" spans="1:12" ht="15" x14ac:dyDescent="0.25">
      <c r="A75" s="23"/>
      <c r="B75" s="15"/>
      <c r="C75" s="11"/>
      <c r="D75" s="7" t="s">
        <v>30</v>
      </c>
      <c r="E75" s="42" t="s">
        <v>41</v>
      </c>
      <c r="F75" s="43" t="s">
        <v>42</v>
      </c>
      <c r="G75" s="43">
        <v>0.53</v>
      </c>
      <c r="H75" s="43">
        <v>0</v>
      </c>
      <c r="I75" s="43">
        <v>9.4700000000000006</v>
      </c>
      <c r="J75" s="43">
        <v>40</v>
      </c>
      <c r="K75" s="44">
        <v>376</v>
      </c>
      <c r="L75" s="43">
        <v>3</v>
      </c>
    </row>
    <row r="76" spans="1:12" ht="15" x14ac:dyDescent="0.25">
      <c r="A76" s="23"/>
      <c r="B76" s="15"/>
      <c r="C76" s="11"/>
      <c r="D76" s="7" t="s">
        <v>31</v>
      </c>
      <c r="E76" s="42" t="s">
        <v>49</v>
      </c>
      <c r="F76" s="43" t="s">
        <v>50</v>
      </c>
      <c r="G76" s="43">
        <v>4.47</v>
      </c>
      <c r="H76" s="43">
        <v>1.6</v>
      </c>
      <c r="I76" s="43">
        <v>77.28</v>
      </c>
      <c r="J76" s="43">
        <v>374</v>
      </c>
      <c r="K76" s="44"/>
      <c r="L76" s="43">
        <v>4.8</v>
      </c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500</v>
      </c>
      <c r="G80" s="19">
        <f t="shared" ref="G80" si="34">SUM(G71:G79)</f>
        <v>25.93</v>
      </c>
      <c r="H80" s="19">
        <f t="shared" ref="H80" si="35">SUM(H71:H79)</f>
        <v>29.98</v>
      </c>
      <c r="I80" s="19">
        <f t="shared" ref="I80" si="36">SUM(I71:I79)</f>
        <v>154.75</v>
      </c>
      <c r="J80" s="19">
        <f t="shared" ref="J80:L80" si="37">SUM(J71:J79)</f>
        <v>1157.17</v>
      </c>
      <c r="K80" s="25"/>
      <c r="L80" s="19">
        <f t="shared" si="37"/>
        <v>91.999999999999986</v>
      </c>
    </row>
    <row r="81" spans="1:12" ht="15.75" customHeight="1" x14ac:dyDescent="0.2">
      <c r="A81" s="29">
        <f>A63</f>
        <v>1</v>
      </c>
      <c r="B81" s="30">
        <f>B63</f>
        <v>4</v>
      </c>
      <c r="C81" s="53" t="s">
        <v>4</v>
      </c>
      <c r="D81" s="54"/>
      <c r="E81" s="31"/>
      <c r="F81" s="32">
        <f>F70+F80</f>
        <v>860</v>
      </c>
      <c r="G81" s="32">
        <f t="shared" ref="G81" si="38">G70+G80</f>
        <v>42.72</v>
      </c>
      <c r="H81" s="32">
        <f t="shared" ref="H81" si="39">H70+H80</f>
        <v>41.93</v>
      </c>
      <c r="I81" s="32">
        <f t="shared" ref="I81" si="40">I70+I80</f>
        <v>235.03</v>
      </c>
      <c r="J81" s="32">
        <f t="shared" ref="J81:L81" si="41">J70+J80</f>
        <v>1719.9</v>
      </c>
      <c r="K81" s="32"/>
      <c r="L81" s="32">
        <f t="shared" si="41"/>
        <v>159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78</v>
      </c>
      <c r="F82" s="40" t="s">
        <v>79</v>
      </c>
      <c r="G82" s="40">
        <v>6.91</v>
      </c>
      <c r="H82" s="40">
        <v>10.34</v>
      </c>
      <c r="I82" s="40">
        <v>39.53</v>
      </c>
      <c r="J82" s="40">
        <v>310</v>
      </c>
      <c r="K82" s="41">
        <v>188</v>
      </c>
      <c r="L82" s="40">
        <v>59.2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41</v>
      </c>
      <c r="F84" s="43" t="s">
        <v>42</v>
      </c>
      <c r="G84" s="43">
        <v>0.53</v>
      </c>
      <c r="H84" s="43">
        <v>0</v>
      </c>
      <c r="I84" s="43">
        <v>9.4700000000000006</v>
      </c>
      <c r="J84" s="43">
        <v>40</v>
      </c>
      <c r="K84" s="44">
        <v>376</v>
      </c>
      <c r="L84" s="43">
        <v>3</v>
      </c>
    </row>
    <row r="85" spans="1:12" ht="15" x14ac:dyDescent="0.25">
      <c r="A85" s="23"/>
      <c r="B85" s="15"/>
      <c r="C85" s="11"/>
      <c r="D85" s="7" t="s">
        <v>23</v>
      </c>
      <c r="E85" s="42" t="s">
        <v>49</v>
      </c>
      <c r="F85" s="43">
        <v>60</v>
      </c>
      <c r="G85" s="43">
        <v>3.16</v>
      </c>
      <c r="H85" s="43">
        <v>0.4</v>
      </c>
      <c r="I85" s="43">
        <v>19.32</v>
      </c>
      <c r="J85" s="43">
        <v>93.52</v>
      </c>
      <c r="K85" s="44"/>
      <c r="L85" s="43">
        <v>4.8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60</v>
      </c>
      <c r="G89" s="19">
        <f t="shared" ref="G89" si="42">SUM(G82:G88)</f>
        <v>10.600000000000001</v>
      </c>
      <c r="H89" s="19">
        <f t="shared" ref="H89" si="43">SUM(H82:H88)</f>
        <v>10.74</v>
      </c>
      <c r="I89" s="19">
        <f t="shared" ref="I89" si="44">SUM(I82:I88)</f>
        <v>68.319999999999993</v>
      </c>
      <c r="J89" s="19">
        <f t="shared" ref="J89:L89" si="45">SUM(J82:J88)</f>
        <v>443.52</v>
      </c>
      <c r="K89" s="25"/>
      <c r="L89" s="19">
        <f t="shared" si="45"/>
        <v>67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 t="s">
        <v>80</v>
      </c>
      <c r="F91" s="43" t="s">
        <v>40</v>
      </c>
      <c r="G91" s="43">
        <v>6.75</v>
      </c>
      <c r="H91" s="43">
        <v>9.6</v>
      </c>
      <c r="I91" s="43">
        <v>10.7</v>
      </c>
      <c r="J91" s="43">
        <v>131.19999999999999</v>
      </c>
      <c r="K91" s="44">
        <v>241</v>
      </c>
      <c r="L91" s="43">
        <v>24.32</v>
      </c>
    </row>
    <row r="92" spans="1:12" ht="15" x14ac:dyDescent="0.25">
      <c r="A92" s="23"/>
      <c r="B92" s="15"/>
      <c r="C92" s="11"/>
      <c r="D92" s="7" t="s">
        <v>28</v>
      </c>
      <c r="E92" s="42" t="s">
        <v>81</v>
      </c>
      <c r="F92" s="43" t="s">
        <v>82</v>
      </c>
      <c r="G92" s="43">
        <v>8.4</v>
      </c>
      <c r="H92" s="43">
        <v>9.3000000000000007</v>
      </c>
      <c r="I92" s="43">
        <v>14.9</v>
      </c>
      <c r="J92" s="43">
        <v>176.9</v>
      </c>
      <c r="K92" s="44"/>
      <c r="L92" s="43">
        <v>42.05</v>
      </c>
    </row>
    <row r="93" spans="1:12" ht="15" x14ac:dyDescent="0.25">
      <c r="A93" s="23"/>
      <c r="B93" s="15"/>
      <c r="C93" s="11"/>
      <c r="D93" s="7" t="s">
        <v>29</v>
      </c>
      <c r="E93" s="42" t="s">
        <v>60</v>
      </c>
      <c r="F93" s="43">
        <v>150</v>
      </c>
      <c r="G93" s="43">
        <v>8.8000000000000007</v>
      </c>
      <c r="H93" s="43">
        <v>4.0599999999999996</v>
      </c>
      <c r="I93" s="43">
        <v>42.6</v>
      </c>
      <c r="J93" s="43">
        <v>230.9</v>
      </c>
      <c r="K93" s="44">
        <v>309</v>
      </c>
      <c r="L93" s="43">
        <v>8.4499999999999993</v>
      </c>
    </row>
    <row r="94" spans="1:12" ht="15" x14ac:dyDescent="0.25">
      <c r="A94" s="23"/>
      <c r="B94" s="15"/>
      <c r="C94" s="11"/>
      <c r="D94" s="7" t="s">
        <v>30</v>
      </c>
      <c r="E94" s="42" t="s">
        <v>83</v>
      </c>
      <c r="F94" s="43">
        <v>200</v>
      </c>
      <c r="G94" s="43"/>
      <c r="H94" s="43">
        <v>0.27</v>
      </c>
      <c r="I94" s="43">
        <v>17.2</v>
      </c>
      <c r="J94" s="43">
        <v>72.8</v>
      </c>
      <c r="K94" s="44">
        <v>388</v>
      </c>
      <c r="L94" s="43">
        <v>12.38</v>
      </c>
    </row>
    <row r="95" spans="1:12" ht="15" x14ac:dyDescent="0.25">
      <c r="A95" s="23"/>
      <c r="B95" s="15"/>
      <c r="C95" s="11"/>
      <c r="D95" s="7" t="s">
        <v>31</v>
      </c>
      <c r="E95" s="42" t="s">
        <v>49</v>
      </c>
      <c r="F95" s="43" t="s">
        <v>84</v>
      </c>
      <c r="G95" s="43">
        <v>4.47</v>
      </c>
      <c r="H95" s="43">
        <v>1.6</v>
      </c>
      <c r="I95" s="43">
        <v>77.28</v>
      </c>
      <c r="J95" s="43">
        <v>374</v>
      </c>
      <c r="K95" s="44"/>
      <c r="L95" s="43">
        <v>4.8</v>
      </c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350</v>
      </c>
      <c r="G99" s="19">
        <f t="shared" ref="G99" si="46">SUM(G90:G98)</f>
        <v>28.42</v>
      </c>
      <c r="H99" s="19">
        <f t="shared" ref="H99" si="47">SUM(H90:H98)</f>
        <v>24.83</v>
      </c>
      <c r="I99" s="19">
        <f t="shared" ref="I99" si="48">SUM(I90:I98)</f>
        <v>162.68</v>
      </c>
      <c r="J99" s="19">
        <f t="shared" ref="J99:L99" si="49">SUM(J90:J98)</f>
        <v>985.8</v>
      </c>
      <c r="K99" s="25"/>
      <c r="L99" s="19">
        <f t="shared" si="49"/>
        <v>92</v>
      </c>
    </row>
    <row r="100" spans="1:12" ht="15.75" customHeight="1" x14ac:dyDescent="0.2">
      <c r="A100" s="29">
        <f>A82</f>
        <v>1</v>
      </c>
      <c r="B100" s="30">
        <f>B82</f>
        <v>5</v>
      </c>
      <c r="C100" s="53" t="s">
        <v>4</v>
      </c>
      <c r="D100" s="54"/>
      <c r="E100" s="31"/>
      <c r="F100" s="32">
        <f>F89+F99</f>
        <v>410</v>
      </c>
      <c r="G100" s="32">
        <f t="shared" ref="G100" si="50">G89+G99</f>
        <v>39.020000000000003</v>
      </c>
      <c r="H100" s="32">
        <f t="shared" ref="H100" si="51">H89+H99</f>
        <v>35.57</v>
      </c>
      <c r="I100" s="32">
        <f t="shared" ref="I100" si="52">I89+I99</f>
        <v>231</v>
      </c>
      <c r="J100" s="32">
        <f t="shared" ref="J100:L100" si="53">J89+J99</f>
        <v>1429.32</v>
      </c>
      <c r="K100" s="32"/>
      <c r="L100" s="32">
        <f t="shared" si="53"/>
        <v>159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85</v>
      </c>
      <c r="F101" s="40">
        <v>205</v>
      </c>
      <c r="G101" s="40">
        <v>20</v>
      </c>
      <c r="H101" s="40">
        <v>28.1</v>
      </c>
      <c r="I101" s="40">
        <v>3.91</v>
      </c>
      <c r="J101" s="40">
        <v>349.01</v>
      </c>
      <c r="K101" s="41">
        <v>215</v>
      </c>
      <c r="L101" s="40">
        <v>49.25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41</v>
      </c>
      <c r="F103" s="43" t="s">
        <v>42</v>
      </c>
      <c r="G103" s="43">
        <v>3.78</v>
      </c>
      <c r="H103" s="43">
        <v>0.67</v>
      </c>
      <c r="I103" s="43">
        <v>36</v>
      </c>
      <c r="J103" s="43">
        <v>125.11</v>
      </c>
      <c r="K103" s="44">
        <v>375</v>
      </c>
      <c r="L103" s="43">
        <v>3.35</v>
      </c>
    </row>
    <row r="104" spans="1:12" ht="15" x14ac:dyDescent="0.25">
      <c r="A104" s="23"/>
      <c r="B104" s="15"/>
      <c r="C104" s="11"/>
      <c r="D104" s="7" t="s">
        <v>23</v>
      </c>
      <c r="E104" s="42" t="s">
        <v>64</v>
      </c>
      <c r="F104" s="43">
        <v>80</v>
      </c>
      <c r="G104" s="43">
        <v>3.16</v>
      </c>
      <c r="H104" s="43">
        <v>0.4</v>
      </c>
      <c r="I104" s="43">
        <v>19.32</v>
      </c>
      <c r="J104" s="43">
        <v>93.52</v>
      </c>
      <c r="K104" s="44"/>
      <c r="L104" s="43">
        <v>14.4</v>
      </c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285</v>
      </c>
      <c r="G108" s="19">
        <f t="shared" ref="G108:J108" si="54">SUM(G101:G107)</f>
        <v>26.94</v>
      </c>
      <c r="H108" s="19">
        <f t="shared" si="54"/>
        <v>29.17</v>
      </c>
      <c r="I108" s="19">
        <f t="shared" si="54"/>
        <v>59.23</v>
      </c>
      <c r="J108" s="19">
        <f t="shared" si="54"/>
        <v>567.64</v>
      </c>
      <c r="K108" s="25"/>
      <c r="L108" s="19">
        <f t="shared" ref="L108" si="55">SUM(L101:L107)</f>
        <v>67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51</v>
      </c>
      <c r="F109" s="43">
        <v>80</v>
      </c>
      <c r="G109" s="43">
        <v>0.32</v>
      </c>
      <c r="H109" s="43">
        <v>0.32</v>
      </c>
      <c r="I109" s="43">
        <v>7.8</v>
      </c>
      <c r="J109" s="43">
        <v>35.44</v>
      </c>
      <c r="K109" s="44"/>
      <c r="L109" s="43">
        <v>15.66</v>
      </c>
    </row>
    <row r="110" spans="1:12" ht="15" x14ac:dyDescent="0.25">
      <c r="A110" s="23"/>
      <c r="B110" s="15"/>
      <c r="C110" s="11"/>
      <c r="D110" s="7" t="s">
        <v>27</v>
      </c>
      <c r="E110" s="42" t="s">
        <v>86</v>
      </c>
      <c r="F110" s="43">
        <v>200</v>
      </c>
      <c r="G110" s="43">
        <v>16.079999999999998</v>
      </c>
      <c r="H110" s="43">
        <v>4.07</v>
      </c>
      <c r="I110" s="43">
        <v>9.58</v>
      </c>
      <c r="J110" s="43">
        <v>94.3</v>
      </c>
      <c r="K110" s="44">
        <v>102</v>
      </c>
      <c r="L110" s="43">
        <v>20.36</v>
      </c>
    </row>
    <row r="111" spans="1:12" ht="15" x14ac:dyDescent="0.25">
      <c r="A111" s="23"/>
      <c r="B111" s="15"/>
      <c r="C111" s="11"/>
      <c r="D111" s="7" t="s">
        <v>28</v>
      </c>
      <c r="E111" s="42" t="s">
        <v>47</v>
      </c>
      <c r="F111" s="43">
        <v>200</v>
      </c>
      <c r="G111" s="43">
        <v>19.16</v>
      </c>
      <c r="H111" s="43">
        <v>24.8</v>
      </c>
      <c r="I111" s="43">
        <v>53.14</v>
      </c>
      <c r="J111" s="43">
        <v>317.60000000000002</v>
      </c>
      <c r="K111" s="44">
        <v>639</v>
      </c>
      <c r="L111" s="43">
        <v>40.18</v>
      </c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48</v>
      </c>
      <c r="F113" s="43">
        <v>200</v>
      </c>
      <c r="G113" s="43">
        <v>1.3</v>
      </c>
      <c r="H113" s="43">
        <v>0.08</v>
      </c>
      <c r="I113" s="43">
        <v>27.96</v>
      </c>
      <c r="J113" s="43">
        <v>184.64</v>
      </c>
      <c r="K113" s="44">
        <v>348</v>
      </c>
      <c r="L113" s="43">
        <v>11</v>
      </c>
    </row>
    <row r="114" spans="1:12" ht="15" x14ac:dyDescent="0.25">
      <c r="A114" s="23"/>
      <c r="B114" s="15"/>
      <c r="C114" s="11"/>
      <c r="D114" s="7" t="s">
        <v>31</v>
      </c>
      <c r="E114" s="42" t="s">
        <v>49</v>
      </c>
      <c r="F114" s="43" t="s">
        <v>87</v>
      </c>
      <c r="G114" s="43">
        <v>4.47</v>
      </c>
      <c r="H114" s="43">
        <v>1.6</v>
      </c>
      <c r="I114" s="43">
        <v>77.28</v>
      </c>
      <c r="J114" s="43">
        <v>374</v>
      </c>
      <c r="K114" s="44"/>
      <c r="L114" s="43">
        <v>4.8</v>
      </c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680</v>
      </c>
      <c r="G118" s="19">
        <f t="shared" ref="G118:J118" si="56">SUM(G109:G117)</f>
        <v>41.33</v>
      </c>
      <c r="H118" s="19">
        <f t="shared" si="56"/>
        <v>30.87</v>
      </c>
      <c r="I118" s="19">
        <f t="shared" si="56"/>
        <v>175.76</v>
      </c>
      <c r="J118" s="19">
        <f t="shared" si="56"/>
        <v>1005.98</v>
      </c>
      <c r="K118" s="25"/>
      <c r="L118" s="19">
        <f t="shared" ref="L118" si="57">SUM(L109:L117)</f>
        <v>91.999999999999986</v>
      </c>
    </row>
    <row r="119" spans="1:12" ht="15" x14ac:dyDescent="0.2">
      <c r="A119" s="29">
        <f>A101</f>
        <v>2</v>
      </c>
      <c r="B119" s="30">
        <f>B101</f>
        <v>1</v>
      </c>
      <c r="C119" s="53" t="s">
        <v>4</v>
      </c>
      <c r="D119" s="54"/>
      <c r="E119" s="31"/>
      <c r="F119" s="32">
        <f>F108+F118</f>
        <v>965</v>
      </c>
      <c r="G119" s="32">
        <f t="shared" ref="G119" si="58">G108+G118</f>
        <v>68.27</v>
      </c>
      <c r="H119" s="32">
        <f t="shared" ref="H119" si="59">H108+H118</f>
        <v>60.040000000000006</v>
      </c>
      <c r="I119" s="32">
        <f t="shared" ref="I119" si="60">I108+I118</f>
        <v>234.98999999999998</v>
      </c>
      <c r="J119" s="32">
        <f t="shared" ref="J119:L119" si="61">J108+J118</f>
        <v>1573.62</v>
      </c>
      <c r="K119" s="32"/>
      <c r="L119" s="32">
        <f t="shared" si="61"/>
        <v>159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88</v>
      </c>
      <c r="F120" s="40" t="s">
        <v>40</v>
      </c>
      <c r="G120" s="40">
        <v>7.5</v>
      </c>
      <c r="H120" s="40">
        <v>8.5</v>
      </c>
      <c r="I120" s="40">
        <v>3.25</v>
      </c>
      <c r="J120" s="40">
        <v>252.5</v>
      </c>
      <c r="K120" s="41">
        <v>183</v>
      </c>
      <c r="L120" s="40">
        <v>31.55</v>
      </c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41</v>
      </c>
      <c r="F122" s="43" t="s">
        <v>42</v>
      </c>
      <c r="G122" s="43">
        <v>3.78</v>
      </c>
      <c r="H122" s="43">
        <v>0.67</v>
      </c>
      <c r="I122" s="43">
        <v>36</v>
      </c>
      <c r="J122" s="43">
        <v>125.11</v>
      </c>
      <c r="K122" s="44">
        <v>375</v>
      </c>
      <c r="L122" s="43">
        <v>3.35</v>
      </c>
    </row>
    <row r="123" spans="1:12" ht="15" x14ac:dyDescent="0.25">
      <c r="A123" s="14"/>
      <c r="B123" s="15"/>
      <c r="C123" s="11"/>
      <c r="D123" s="7" t="s">
        <v>23</v>
      </c>
      <c r="E123" s="42" t="s">
        <v>89</v>
      </c>
      <c r="F123" s="43" t="s">
        <v>90</v>
      </c>
      <c r="G123" s="43">
        <v>5.48</v>
      </c>
      <c r="H123" s="43">
        <v>3.35</v>
      </c>
      <c r="I123" s="43">
        <v>19.32</v>
      </c>
      <c r="J123" s="43">
        <v>129.35</v>
      </c>
      <c r="K123" s="44"/>
      <c r="L123" s="43">
        <v>32.1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16.759999999999998</v>
      </c>
      <c r="H127" s="19">
        <f t="shared" si="62"/>
        <v>12.52</v>
      </c>
      <c r="I127" s="19">
        <f t="shared" si="62"/>
        <v>58.57</v>
      </c>
      <c r="J127" s="19">
        <f t="shared" si="62"/>
        <v>506.96000000000004</v>
      </c>
      <c r="K127" s="25"/>
      <c r="L127" s="19">
        <f t="shared" ref="L127" si="63">SUM(L120:L126)</f>
        <v>67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91</v>
      </c>
      <c r="F128" s="43">
        <v>40</v>
      </c>
      <c r="G128" s="43">
        <v>0.37</v>
      </c>
      <c r="H128" s="43">
        <v>2.4500000000000002</v>
      </c>
      <c r="I128" s="43">
        <v>1.1499999999999999</v>
      </c>
      <c r="J128" s="43">
        <v>28.16</v>
      </c>
      <c r="K128" s="44">
        <v>23</v>
      </c>
      <c r="L128" s="43">
        <v>15.23</v>
      </c>
    </row>
    <row r="129" spans="1:12" ht="15" x14ac:dyDescent="0.25">
      <c r="A129" s="14"/>
      <c r="B129" s="15"/>
      <c r="C129" s="11"/>
      <c r="D129" s="7" t="s">
        <v>27</v>
      </c>
      <c r="E129" s="42" t="s">
        <v>57</v>
      </c>
      <c r="F129" s="43">
        <v>200</v>
      </c>
      <c r="G129" s="43">
        <v>2.08</v>
      </c>
      <c r="H129" s="43">
        <v>2</v>
      </c>
      <c r="I129" s="43">
        <v>2.2999999999999998</v>
      </c>
      <c r="J129" s="43">
        <v>80.64</v>
      </c>
      <c r="K129" s="44">
        <v>96</v>
      </c>
      <c r="L129" s="43">
        <v>21.08</v>
      </c>
    </row>
    <row r="130" spans="1:12" ht="15" x14ac:dyDescent="0.25">
      <c r="A130" s="14"/>
      <c r="B130" s="15"/>
      <c r="C130" s="11"/>
      <c r="D130" s="7" t="s">
        <v>28</v>
      </c>
      <c r="E130" s="42" t="s">
        <v>92</v>
      </c>
      <c r="F130" s="43">
        <v>200</v>
      </c>
      <c r="G130" s="43">
        <v>18.850000000000001</v>
      </c>
      <c r="H130" s="43">
        <v>20.7</v>
      </c>
      <c r="I130" s="43">
        <v>15.7</v>
      </c>
      <c r="J130" s="43">
        <v>324.62</v>
      </c>
      <c r="K130" s="44">
        <v>259</v>
      </c>
      <c r="L130" s="43">
        <v>43.89</v>
      </c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93</v>
      </c>
      <c r="F132" s="43">
        <v>200</v>
      </c>
      <c r="G132" s="43">
        <v>1.1599999999999999</v>
      </c>
      <c r="H132" s="43">
        <v>0.3</v>
      </c>
      <c r="I132" s="43">
        <v>0.3</v>
      </c>
      <c r="J132" s="43">
        <v>196.38</v>
      </c>
      <c r="K132" s="44">
        <v>349</v>
      </c>
      <c r="L132" s="43">
        <v>7</v>
      </c>
    </row>
    <row r="133" spans="1:12" ht="15" x14ac:dyDescent="0.25">
      <c r="A133" s="14"/>
      <c r="B133" s="15"/>
      <c r="C133" s="11"/>
      <c r="D133" s="7" t="s">
        <v>31</v>
      </c>
      <c r="E133" s="42" t="s">
        <v>49</v>
      </c>
      <c r="F133" s="43">
        <v>60</v>
      </c>
      <c r="G133" s="43">
        <v>4.47</v>
      </c>
      <c r="H133" s="43">
        <v>1.6</v>
      </c>
      <c r="I133" s="43">
        <v>77.28</v>
      </c>
      <c r="J133" s="43">
        <v>374</v>
      </c>
      <c r="K133" s="44"/>
      <c r="L133" s="43">
        <v>4.8</v>
      </c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700</v>
      </c>
      <c r="G137" s="19">
        <f t="shared" ref="G137:J137" si="64">SUM(G128:G136)</f>
        <v>26.93</v>
      </c>
      <c r="H137" s="19">
        <f t="shared" si="64"/>
        <v>27.05</v>
      </c>
      <c r="I137" s="19">
        <f t="shared" si="64"/>
        <v>96.73</v>
      </c>
      <c r="J137" s="19">
        <f t="shared" si="64"/>
        <v>1003.8</v>
      </c>
      <c r="K137" s="25"/>
      <c r="L137" s="19">
        <f t="shared" ref="L137" si="65">SUM(L128:L136)</f>
        <v>92</v>
      </c>
    </row>
    <row r="138" spans="1:12" ht="15" x14ac:dyDescent="0.2">
      <c r="A138" s="33">
        <f>A120</f>
        <v>2</v>
      </c>
      <c r="B138" s="33">
        <f>B120</f>
        <v>2</v>
      </c>
      <c r="C138" s="53" t="s">
        <v>4</v>
      </c>
      <c r="D138" s="54"/>
      <c r="E138" s="31"/>
      <c r="F138" s="32">
        <f>F127+F137</f>
        <v>700</v>
      </c>
      <c r="G138" s="32">
        <f t="shared" ref="G138" si="66">G127+G137</f>
        <v>43.69</v>
      </c>
      <c r="H138" s="32">
        <f t="shared" ref="H138" si="67">H127+H137</f>
        <v>39.57</v>
      </c>
      <c r="I138" s="32">
        <f t="shared" ref="I138" si="68">I127+I137</f>
        <v>155.30000000000001</v>
      </c>
      <c r="J138" s="32">
        <f t="shared" ref="J138:L138" si="69">J127+J137</f>
        <v>1510.76</v>
      </c>
      <c r="K138" s="32"/>
      <c r="L138" s="32">
        <f t="shared" si="69"/>
        <v>159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52</v>
      </c>
      <c r="F139" s="40" t="s">
        <v>53</v>
      </c>
      <c r="G139" s="40">
        <v>8.0500000000000007</v>
      </c>
      <c r="H139" s="40">
        <v>10.85</v>
      </c>
      <c r="I139" s="40">
        <v>33.08</v>
      </c>
      <c r="J139" s="40">
        <v>290</v>
      </c>
      <c r="K139" s="41">
        <v>257</v>
      </c>
      <c r="L139" s="40">
        <v>23.55</v>
      </c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94</v>
      </c>
      <c r="F141" s="43">
        <v>200</v>
      </c>
      <c r="G141" s="43">
        <v>3.78</v>
      </c>
      <c r="H141" s="43">
        <v>0.67</v>
      </c>
      <c r="I141" s="43">
        <v>36</v>
      </c>
      <c r="J141" s="43">
        <v>125.11</v>
      </c>
      <c r="K141" s="44">
        <v>375</v>
      </c>
      <c r="L141" s="43">
        <v>12.25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64</v>
      </c>
      <c r="F142" s="43">
        <v>60</v>
      </c>
      <c r="G142" s="43">
        <v>3.79</v>
      </c>
      <c r="H142" s="43">
        <v>0.48</v>
      </c>
      <c r="I142" s="43">
        <v>23.18</v>
      </c>
      <c r="J142" s="43">
        <v>112.22</v>
      </c>
      <c r="K142" s="44"/>
      <c r="L142" s="43">
        <v>9.6</v>
      </c>
    </row>
    <row r="143" spans="1:12" ht="15" x14ac:dyDescent="0.25">
      <c r="A143" s="23"/>
      <c r="B143" s="15"/>
      <c r="C143" s="11"/>
      <c r="D143" s="7" t="s">
        <v>24</v>
      </c>
      <c r="E143" s="42" t="s">
        <v>55</v>
      </c>
      <c r="F143" s="43">
        <v>120</v>
      </c>
      <c r="G143" s="43">
        <v>3.5999999999999997E-2</v>
      </c>
      <c r="H143" s="43">
        <v>3.5999999999999997E-2</v>
      </c>
      <c r="I143" s="43">
        <v>4.4000000000000004</v>
      </c>
      <c r="J143" s="43">
        <v>39.96</v>
      </c>
      <c r="K143" s="44"/>
      <c r="L143" s="43">
        <v>21.6</v>
      </c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380</v>
      </c>
      <c r="G146" s="19">
        <f t="shared" ref="G146:J146" si="70">SUM(G139:G145)</f>
        <v>15.656000000000001</v>
      </c>
      <c r="H146" s="19">
        <f t="shared" si="70"/>
        <v>12.036</v>
      </c>
      <c r="I146" s="19">
        <f t="shared" si="70"/>
        <v>96.66</v>
      </c>
      <c r="J146" s="19">
        <f t="shared" si="70"/>
        <v>567.29000000000008</v>
      </c>
      <c r="K146" s="25"/>
      <c r="L146" s="19">
        <f t="shared" ref="L146" si="71">SUM(L139:L145)</f>
        <v>67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56</v>
      </c>
      <c r="F147" s="43">
        <v>60</v>
      </c>
      <c r="G147" s="43">
        <v>0.79</v>
      </c>
      <c r="H147" s="43">
        <v>3.64</v>
      </c>
      <c r="I147" s="43">
        <v>5.05</v>
      </c>
      <c r="J147" s="43">
        <v>56.4</v>
      </c>
      <c r="K147" s="44">
        <v>45</v>
      </c>
      <c r="L147" s="43">
        <v>5.69</v>
      </c>
    </row>
    <row r="148" spans="1:12" ht="15" x14ac:dyDescent="0.25">
      <c r="A148" s="23"/>
      <c r="B148" s="15"/>
      <c r="C148" s="11"/>
      <c r="D148" s="7" t="s">
        <v>27</v>
      </c>
      <c r="E148" s="42" t="s">
        <v>95</v>
      </c>
      <c r="F148" s="43">
        <v>200</v>
      </c>
      <c r="G148" s="43">
        <v>2.14</v>
      </c>
      <c r="H148" s="43">
        <v>2.2000000000000002</v>
      </c>
      <c r="I148" s="43">
        <v>3.08</v>
      </c>
      <c r="J148" s="43">
        <v>72.2</v>
      </c>
      <c r="K148" s="44">
        <v>98</v>
      </c>
      <c r="L148" s="43">
        <v>23.19</v>
      </c>
    </row>
    <row r="149" spans="1:12" ht="15" x14ac:dyDescent="0.25">
      <c r="A149" s="23"/>
      <c r="B149" s="15"/>
      <c r="C149" s="11"/>
      <c r="D149" s="7" t="s">
        <v>28</v>
      </c>
      <c r="E149" s="42" t="s">
        <v>96</v>
      </c>
      <c r="F149" s="43" t="s">
        <v>97</v>
      </c>
      <c r="G149" s="43">
        <v>13.4</v>
      </c>
      <c r="H149" s="43">
        <v>10</v>
      </c>
      <c r="I149" s="43">
        <v>12.7</v>
      </c>
      <c r="J149" s="43">
        <v>285</v>
      </c>
      <c r="K149" s="44"/>
      <c r="L149" s="43">
        <v>37.83</v>
      </c>
    </row>
    <row r="150" spans="1:12" ht="15" x14ac:dyDescent="0.25">
      <c r="A150" s="23"/>
      <c r="B150" s="15"/>
      <c r="C150" s="11"/>
      <c r="D150" s="7" t="s">
        <v>29</v>
      </c>
      <c r="E150" s="42" t="s">
        <v>60</v>
      </c>
      <c r="F150" s="43">
        <v>150</v>
      </c>
      <c r="G150" s="43">
        <v>4.8899999999999997</v>
      </c>
      <c r="H150" s="43">
        <v>7.47</v>
      </c>
      <c r="I150" s="43">
        <v>1.04</v>
      </c>
      <c r="J150" s="43">
        <v>201.02</v>
      </c>
      <c r="K150" s="44">
        <v>309</v>
      </c>
      <c r="L150" s="43">
        <v>8.1199999999999992</v>
      </c>
    </row>
    <row r="151" spans="1:12" ht="15" x14ac:dyDescent="0.25">
      <c r="A151" s="23"/>
      <c r="B151" s="15"/>
      <c r="C151" s="11"/>
      <c r="D151" s="7" t="s">
        <v>30</v>
      </c>
      <c r="E151" s="42" t="s">
        <v>83</v>
      </c>
      <c r="F151" s="43">
        <v>200</v>
      </c>
      <c r="G151" s="43"/>
      <c r="H151" s="43">
        <v>0.27</v>
      </c>
      <c r="I151" s="43">
        <v>17.2</v>
      </c>
      <c r="J151" s="43">
        <v>72.8</v>
      </c>
      <c r="K151" s="44">
        <v>388</v>
      </c>
      <c r="L151" s="43">
        <v>12.37</v>
      </c>
    </row>
    <row r="152" spans="1:12" ht="15" x14ac:dyDescent="0.25">
      <c r="A152" s="23"/>
      <c r="B152" s="15"/>
      <c r="C152" s="11"/>
      <c r="D152" s="7" t="s">
        <v>31</v>
      </c>
      <c r="E152" s="42" t="s">
        <v>49</v>
      </c>
      <c r="F152" s="43" t="s">
        <v>50</v>
      </c>
      <c r="G152" s="43">
        <v>4.47</v>
      </c>
      <c r="H152" s="43">
        <v>1.6</v>
      </c>
      <c r="I152" s="43">
        <v>77.28</v>
      </c>
      <c r="J152" s="43">
        <v>374</v>
      </c>
      <c r="K152" s="44"/>
      <c r="L152" s="43">
        <v>4.8</v>
      </c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610</v>
      </c>
      <c r="G156" s="19">
        <f t="shared" ref="G156:J156" si="72">SUM(G147:G155)</f>
        <v>25.69</v>
      </c>
      <c r="H156" s="19">
        <f t="shared" si="72"/>
        <v>25.18</v>
      </c>
      <c r="I156" s="19">
        <f t="shared" si="72"/>
        <v>116.35</v>
      </c>
      <c r="J156" s="19">
        <f t="shared" si="72"/>
        <v>1061.42</v>
      </c>
      <c r="K156" s="25"/>
      <c r="L156" s="19">
        <f t="shared" ref="L156" si="73">SUM(L147:L155)</f>
        <v>92.000000000000014</v>
      </c>
    </row>
    <row r="157" spans="1:12" ht="15" x14ac:dyDescent="0.2">
      <c r="A157" s="29">
        <f>A139</f>
        <v>2</v>
      </c>
      <c r="B157" s="30">
        <f>B139</f>
        <v>3</v>
      </c>
      <c r="C157" s="53" t="s">
        <v>4</v>
      </c>
      <c r="D157" s="54"/>
      <c r="E157" s="31"/>
      <c r="F157" s="32">
        <f>F146+F156</f>
        <v>990</v>
      </c>
      <c r="G157" s="32">
        <f t="shared" ref="G157" si="74">G146+G156</f>
        <v>41.346000000000004</v>
      </c>
      <c r="H157" s="32">
        <f t="shared" ref="H157" si="75">H146+H156</f>
        <v>37.216000000000001</v>
      </c>
      <c r="I157" s="32">
        <f t="shared" ref="I157" si="76">I146+I156</f>
        <v>213.01</v>
      </c>
      <c r="J157" s="32">
        <f t="shared" ref="J157:L157" si="77">J146+J156</f>
        <v>1628.71</v>
      </c>
      <c r="K157" s="32"/>
      <c r="L157" s="32">
        <f t="shared" si="77"/>
        <v>159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71</v>
      </c>
      <c r="F158" s="40" t="s">
        <v>40</v>
      </c>
      <c r="G158" s="40">
        <v>7.5</v>
      </c>
      <c r="H158" s="40">
        <v>7.9</v>
      </c>
      <c r="I158" s="40">
        <v>31.4</v>
      </c>
      <c r="J158" s="40">
        <v>275</v>
      </c>
      <c r="K158" s="41" t="s">
        <v>72</v>
      </c>
      <c r="L158" s="40">
        <v>23.98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98</v>
      </c>
      <c r="F160" s="43">
        <v>200</v>
      </c>
      <c r="G160" s="43">
        <v>3.78</v>
      </c>
      <c r="H160" s="43">
        <v>0.67</v>
      </c>
      <c r="I160" s="43">
        <v>25.89</v>
      </c>
      <c r="J160" s="43">
        <v>125.11</v>
      </c>
      <c r="K160" s="44">
        <v>382</v>
      </c>
      <c r="L160" s="43">
        <v>17.399999999999999</v>
      </c>
    </row>
    <row r="161" spans="1:12" ht="15" x14ac:dyDescent="0.25">
      <c r="A161" s="23"/>
      <c r="B161" s="15"/>
      <c r="C161" s="11"/>
      <c r="D161" s="7" t="s">
        <v>23</v>
      </c>
      <c r="E161" s="42" t="s">
        <v>64</v>
      </c>
      <c r="F161" s="43">
        <v>50</v>
      </c>
      <c r="G161" s="43">
        <v>3.16</v>
      </c>
      <c r="H161" s="43">
        <v>0.4</v>
      </c>
      <c r="I161" s="43">
        <v>19.32</v>
      </c>
      <c r="J161" s="43">
        <v>93.52</v>
      </c>
      <c r="K161" s="44"/>
      <c r="L161" s="43">
        <v>8</v>
      </c>
    </row>
    <row r="162" spans="1:12" ht="15" x14ac:dyDescent="0.25">
      <c r="A162" s="23"/>
      <c r="B162" s="15"/>
      <c r="C162" s="11"/>
      <c r="D162" s="7" t="s">
        <v>24</v>
      </c>
      <c r="E162" s="42" t="s">
        <v>55</v>
      </c>
      <c r="F162" s="43">
        <v>100</v>
      </c>
      <c r="G162" s="43">
        <v>0.03</v>
      </c>
      <c r="H162" s="43">
        <v>0.03</v>
      </c>
      <c r="I162" s="43">
        <v>3.67</v>
      </c>
      <c r="J162" s="43">
        <v>33.299999999999997</v>
      </c>
      <c r="K162" s="44"/>
      <c r="L162" s="43">
        <v>17.62</v>
      </c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350</v>
      </c>
      <c r="G165" s="19">
        <f t="shared" ref="G165:J165" si="78">SUM(G158:G164)</f>
        <v>14.469999999999999</v>
      </c>
      <c r="H165" s="19">
        <f t="shared" si="78"/>
        <v>9</v>
      </c>
      <c r="I165" s="19">
        <f t="shared" si="78"/>
        <v>80.28</v>
      </c>
      <c r="J165" s="19">
        <f t="shared" si="78"/>
        <v>526.92999999999995</v>
      </c>
      <c r="K165" s="25"/>
      <c r="L165" s="19">
        <f t="shared" ref="L165" si="79">SUM(L158:L164)</f>
        <v>67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74</v>
      </c>
      <c r="F166" s="43">
        <v>60</v>
      </c>
      <c r="G166" s="43">
        <v>0.78</v>
      </c>
      <c r="H166" s="43">
        <v>3.09</v>
      </c>
      <c r="I166" s="43">
        <v>7.3</v>
      </c>
      <c r="J166" s="43">
        <v>60</v>
      </c>
      <c r="K166" s="44">
        <v>54</v>
      </c>
      <c r="L166" s="43">
        <v>7.73</v>
      </c>
    </row>
    <row r="167" spans="1:12" ht="15" x14ac:dyDescent="0.25">
      <c r="A167" s="23"/>
      <c r="B167" s="15"/>
      <c r="C167" s="11"/>
      <c r="D167" s="7" t="s">
        <v>27</v>
      </c>
      <c r="E167" s="42" t="s">
        <v>86</v>
      </c>
      <c r="F167" s="43">
        <v>200</v>
      </c>
      <c r="G167" s="43">
        <v>16.079999999999998</v>
      </c>
      <c r="H167" s="43">
        <v>4.07</v>
      </c>
      <c r="I167" s="43">
        <v>9.58</v>
      </c>
      <c r="J167" s="43">
        <v>94.3</v>
      </c>
      <c r="K167" s="44">
        <v>102</v>
      </c>
      <c r="L167" s="43">
        <v>25.57</v>
      </c>
    </row>
    <row r="168" spans="1:12" ht="15" x14ac:dyDescent="0.25">
      <c r="A168" s="23"/>
      <c r="B168" s="15"/>
      <c r="C168" s="11"/>
      <c r="D168" s="7" t="s">
        <v>28</v>
      </c>
      <c r="E168" s="42" t="s">
        <v>99</v>
      </c>
      <c r="F168" s="43" t="s">
        <v>100</v>
      </c>
      <c r="G168" s="43">
        <v>22.35</v>
      </c>
      <c r="H168" s="43">
        <v>1.05</v>
      </c>
      <c r="I168" s="43">
        <v>0</v>
      </c>
      <c r="J168" s="43">
        <v>98.85</v>
      </c>
      <c r="K168" s="44">
        <v>227</v>
      </c>
      <c r="L168" s="43">
        <v>37.700000000000003</v>
      </c>
    </row>
    <row r="169" spans="1:12" ht="15" x14ac:dyDescent="0.25">
      <c r="A169" s="23"/>
      <c r="B169" s="15"/>
      <c r="C169" s="11"/>
      <c r="D169" s="7" t="s">
        <v>29</v>
      </c>
      <c r="E169" s="42" t="s">
        <v>101</v>
      </c>
      <c r="F169" s="43">
        <v>150</v>
      </c>
      <c r="G169" s="43">
        <v>3.67</v>
      </c>
      <c r="H169" s="43">
        <v>5.42</v>
      </c>
      <c r="I169" s="43">
        <v>36.67</v>
      </c>
      <c r="J169" s="43">
        <v>210.11</v>
      </c>
      <c r="K169" s="44">
        <v>312</v>
      </c>
      <c r="L169" s="43">
        <v>12.7</v>
      </c>
    </row>
    <row r="170" spans="1:12" ht="15" x14ac:dyDescent="0.25">
      <c r="A170" s="23"/>
      <c r="B170" s="15"/>
      <c r="C170" s="11"/>
      <c r="D170" s="7" t="s">
        <v>30</v>
      </c>
      <c r="E170" s="42" t="s">
        <v>41</v>
      </c>
      <c r="F170" s="43">
        <v>200</v>
      </c>
      <c r="G170" s="43">
        <v>0.53</v>
      </c>
      <c r="H170" s="43">
        <v>0</v>
      </c>
      <c r="I170" s="43">
        <v>9.4700000000000006</v>
      </c>
      <c r="J170" s="43">
        <v>40</v>
      </c>
      <c r="K170" s="44">
        <v>376</v>
      </c>
      <c r="L170" s="43">
        <v>3.5</v>
      </c>
    </row>
    <row r="171" spans="1:12" ht="15" x14ac:dyDescent="0.25">
      <c r="A171" s="23"/>
      <c r="B171" s="15"/>
      <c r="C171" s="11"/>
      <c r="D171" s="7" t="s">
        <v>31</v>
      </c>
      <c r="E171" s="42" t="s">
        <v>49</v>
      </c>
      <c r="F171" s="43" t="s">
        <v>50</v>
      </c>
      <c r="G171" s="43">
        <v>4.47</v>
      </c>
      <c r="H171" s="43">
        <v>1.6</v>
      </c>
      <c r="I171" s="43">
        <v>77.28</v>
      </c>
      <c r="J171" s="43">
        <v>374</v>
      </c>
      <c r="K171" s="44"/>
      <c r="L171" s="43">
        <v>4.8</v>
      </c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610</v>
      </c>
      <c r="G175" s="19">
        <f t="shared" ref="G175:J175" si="80">SUM(G166:G174)</f>
        <v>47.88</v>
      </c>
      <c r="H175" s="19">
        <f t="shared" si="80"/>
        <v>15.23</v>
      </c>
      <c r="I175" s="19">
        <f t="shared" si="80"/>
        <v>140.30000000000001</v>
      </c>
      <c r="J175" s="19">
        <f t="shared" si="80"/>
        <v>877.26</v>
      </c>
      <c r="K175" s="25"/>
      <c r="L175" s="19">
        <f t="shared" ref="L175" si="81">SUM(L166:L174)</f>
        <v>92</v>
      </c>
    </row>
    <row r="176" spans="1:12" ht="15" x14ac:dyDescent="0.2">
      <c r="A176" s="29">
        <f>A158</f>
        <v>2</v>
      </c>
      <c r="B176" s="30">
        <f>B158</f>
        <v>4</v>
      </c>
      <c r="C176" s="53" t="s">
        <v>4</v>
      </c>
      <c r="D176" s="54"/>
      <c r="E176" s="31"/>
      <c r="F176" s="32">
        <f>F165+F175</f>
        <v>960</v>
      </c>
      <c r="G176" s="32">
        <f t="shared" ref="G176" si="82">G165+G175</f>
        <v>62.35</v>
      </c>
      <c r="H176" s="32">
        <f t="shared" ref="H176" si="83">H165+H175</f>
        <v>24.23</v>
      </c>
      <c r="I176" s="32">
        <f t="shared" ref="I176" si="84">I165+I175</f>
        <v>220.58</v>
      </c>
      <c r="J176" s="32">
        <f t="shared" ref="J176:L176" si="85">J165+J175</f>
        <v>1404.19</v>
      </c>
      <c r="K176" s="32"/>
      <c r="L176" s="32">
        <f t="shared" si="85"/>
        <v>159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62</v>
      </c>
      <c r="F177" s="40" t="s">
        <v>53</v>
      </c>
      <c r="G177" s="40">
        <v>2.75</v>
      </c>
      <c r="H177" s="40">
        <v>3.63</v>
      </c>
      <c r="I177" s="40">
        <v>2.75</v>
      </c>
      <c r="J177" s="40">
        <v>125.63</v>
      </c>
      <c r="K177" s="41">
        <v>181</v>
      </c>
      <c r="L177" s="40">
        <v>17.2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102</v>
      </c>
      <c r="F179" s="43">
        <v>200</v>
      </c>
      <c r="G179" s="43">
        <v>4.2</v>
      </c>
      <c r="H179" s="43">
        <v>4.2</v>
      </c>
      <c r="I179" s="43">
        <v>11.4</v>
      </c>
      <c r="J179" s="43">
        <v>138</v>
      </c>
      <c r="K179" s="44">
        <v>377</v>
      </c>
      <c r="L179" s="43">
        <v>16</v>
      </c>
    </row>
    <row r="180" spans="1:12" ht="15" x14ac:dyDescent="0.25">
      <c r="A180" s="23"/>
      <c r="B180" s="15"/>
      <c r="C180" s="11"/>
      <c r="D180" s="7" t="s">
        <v>23</v>
      </c>
      <c r="E180" s="42" t="s">
        <v>103</v>
      </c>
      <c r="F180" s="43" t="s">
        <v>104</v>
      </c>
      <c r="G180" s="43">
        <v>3.16</v>
      </c>
      <c r="H180" s="43">
        <v>0.4</v>
      </c>
      <c r="I180" s="43">
        <v>19.32</v>
      </c>
      <c r="J180" s="43">
        <v>93.52</v>
      </c>
      <c r="K180" s="44"/>
      <c r="L180" s="43">
        <v>17.600000000000001</v>
      </c>
    </row>
    <row r="181" spans="1:12" ht="15" x14ac:dyDescent="0.25">
      <c r="A181" s="23"/>
      <c r="B181" s="15"/>
      <c r="C181" s="11"/>
      <c r="D181" s="7" t="s">
        <v>24</v>
      </c>
      <c r="E181" s="42" t="s">
        <v>55</v>
      </c>
      <c r="F181" s="43">
        <v>100</v>
      </c>
      <c r="G181" s="43">
        <v>0.03</v>
      </c>
      <c r="H181" s="43">
        <v>0.03</v>
      </c>
      <c r="I181" s="43">
        <v>3.67</v>
      </c>
      <c r="J181" s="43">
        <v>33.299999999999997</v>
      </c>
      <c r="K181" s="44"/>
      <c r="L181" s="43">
        <v>16.2</v>
      </c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300</v>
      </c>
      <c r="G184" s="19">
        <f t="shared" ref="G184:J184" si="86">SUM(G177:G183)</f>
        <v>10.139999999999999</v>
      </c>
      <c r="H184" s="19">
        <f t="shared" si="86"/>
        <v>8.26</v>
      </c>
      <c r="I184" s="19">
        <f t="shared" si="86"/>
        <v>37.14</v>
      </c>
      <c r="J184" s="19">
        <f t="shared" si="86"/>
        <v>390.45</v>
      </c>
      <c r="K184" s="25"/>
      <c r="L184" s="19">
        <f t="shared" ref="L184" si="87">SUM(L177:L183)</f>
        <v>67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80</v>
      </c>
      <c r="F186" s="43" t="s">
        <v>40</v>
      </c>
      <c r="G186" s="43">
        <v>6.75</v>
      </c>
      <c r="H186" s="43">
        <v>9.6</v>
      </c>
      <c r="I186" s="43">
        <v>10.7</v>
      </c>
      <c r="J186" s="43">
        <v>131.19999999999999</v>
      </c>
      <c r="K186" s="44">
        <v>241</v>
      </c>
      <c r="L186" s="43">
        <v>24.34</v>
      </c>
    </row>
    <row r="187" spans="1:12" ht="15" x14ac:dyDescent="0.25">
      <c r="A187" s="23"/>
      <c r="B187" s="15"/>
      <c r="C187" s="11"/>
      <c r="D187" s="7" t="s">
        <v>28</v>
      </c>
      <c r="E187" s="42" t="s">
        <v>105</v>
      </c>
      <c r="F187" s="43" t="s">
        <v>100</v>
      </c>
      <c r="G187" s="43">
        <v>13.4</v>
      </c>
      <c r="H187" s="43">
        <v>10</v>
      </c>
      <c r="I187" s="43">
        <v>12.7</v>
      </c>
      <c r="J187" s="43">
        <v>285</v>
      </c>
      <c r="K187" s="44">
        <v>290</v>
      </c>
      <c r="L187" s="43">
        <v>48.24</v>
      </c>
    </row>
    <row r="188" spans="1:12" ht="15" x14ac:dyDescent="0.25">
      <c r="A188" s="23"/>
      <c r="B188" s="15"/>
      <c r="C188" s="11"/>
      <c r="D188" s="7" t="s">
        <v>29</v>
      </c>
      <c r="E188" s="42" t="s">
        <v>77</v>
      </c>
      <c r="F188" s="43">
        <v>150</v>
      </c>
      <c r="G188" s="43">
        <v>8.8800000000000008</v>
      </c>
      <c r="H188" s="43">
        <v>4.0599999999999996</v>
      </c>
      <c r="I188" s="43">
        <v>45.4</v>
      </c>
      <c r="J188" s="43">
        <v>264.10000000000002</v>
      </c>
      <c r="K188" s="44">
        <v>302</v>
      </c>
      <c r="L188" s="43">
        <v>6.38</v>
      </c>
    </row>
    <row r="189" spans="1:12" ht="15" x14ac:dyDescent="0.25">
      <c r="A189" s="23"/>
      <c r="B189" s="15"/>
      <c r="C189" s="11"/>
      <c r="D189" s="7" t="s">
        <v>30</v>
      </c>
      <c r="E189" s="42" t="s">
        <v>93</v>
      </c>
      <c r="F189" s="43">
        <v>200</v>
      </c>
      <c r="G189" s="43">
        <v>1.1599999999999999</v>
      </c>
      <c r="H189" s="43">
        <v>0.03</v>
      </c>
      <c r="I189" s="43">
        <v>0.03</v>
      </c>
      <c r="J189" s="43">
        <v>196.38</v>
      </c>
      <c r="K189" s="44">
        <v>349</v>
      </c>
      <c r="L189" s="43">
        <v>8.24</v>
      </c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 t="s">
        <v>106</v>
      </c>
      <c r="F191" s="43">
        <v>50</v>
      </c>
      <c r="G191" s="43">
        <v>4.47</v>
      </c>
      <c r="H191" s="43">
        <v>1.6</v>
      </c>
      <c r="I191" s="43">
        <v>77.28</v>
      </c>
      <c r="J191" s="43">
        <v>374</v>
      </c>
      <c r="K191" s="44"/>
      <c r="L191" s="43">
        <v>4.8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400</v>
      </c>
      <c r="G194" s="19">
        <f t="shared" ref="G194:J194" si="88">SUM(G185:G193)</f>
        <v>34.660000000000004</v>
      </c>
      <c r="H194" s="19">
        <f t="shared" si="88"/>
        <v>25.290000000000003</v>
      </c>
      <c r="I194" s="19">
        <f t="shared" si="88"/>
        <v>146.11000000000001</v>
      </c>
      <c r="J194" s="19">
        <f t="shared" si="88"/>
        <v>1250.6799999999998</v>
      </c>
      <c r="K194" s="25"/>
      <c r="L194" s="19">
        <f t="shared" ref="L194" si="89">SUM(L185:L193)</f>
        <v>91.999999999999986</v>
      </c>
    </row>
    <row r="195" spans="1:12" ht="15" x14ac:dyDescent="0.2">
      <c r="A195" s="29">
        <f>A177</f>
        <v>2</v>
      </c>
      <c r="B195" s="30">
        <f>B177</f>
        <v>5</v>
      </c>
      <c r="C195" s="53" t="s">
        <v>4</v>
      </c>
      <c r="D195" s="54"/>
      <c r="E195" s="31"/>
      <c r="F195" s="32">
        <f>F184+F194</f>
        <v>700</v>
      </c>
      <c r="G195" s="32">
        <f t="shared" ref="G195" si="90">G184+G194</f>
        <v>44.800000000000004</v>
      </c>
      <c r="H195" s="32">
        <f t="shared" ref="H195" si="91">H184+H194</f>
        <v>33.550000000000004</v>
      </c>
      <c r="I195" s="32">
        <f t="shared" ref="I195" si="92">I184+I194</f>
        <v>183.25</v>
      </c>
      <c r="J195" s="32">
        <f t="shared" ref="J195:L195" si="93">J184+J194</f>
        <v>1641.1299999999999</v>
      </c>
      <c r="K195" s="32"/>
      <c r="L195" s="32">
        <f t="shared" si="93"/>
        <v>159</v>
      </c>
    </row>
    <row r="196" spans="1:12" x14ac:dyDescent="0.2">
      <c r="A196" s="27"/>
      <c r="B196" s="28"/>
      <c r="C196" s="55" t="s">
        <v>5</v>
      </c>
      <c r="D196" s="55"/>
      <c r="E196" s="55"/>
      <c r="F196" s="34">
        <f>(F24+F43+F62+F81+F100+F119+F138+F157+F176+F195)/(IF(F24=0,0,1)+IF(F43=0,0,1)+IF(F62=0,0,1)+IF(F81=0,0,1)+IF(F100=0,0,1)+IF(F119=0,0,1)+IF(F138=0,0,1)+IF(F157=0,0,1)+IF(F176=0,0,1)+IF(F195=0,0,1))</f>
        <v>811.5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46.581600000000002</v>
      </c>
      <c r="H196" s="34">
        <f t="shared" si="94"/>
        <v>41.056600000000003</v>
      </c>
      <c r="I196" s="34">
        <f t="shared" si="94"/>
        <v>204.82699999999994</v>
      </c>
      <c r="J196" s="34">
        <f t="shared" si="94"/>
        <v>1559.0970000000002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159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 (2)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Романова</cp:lastModifiedBy>
  <dcterms:created xsi:type="dcterms:W3CDTF">2022-05-16T14:23:56Z</dcterms:created>
  <dcterms:modified xsi:type="dcterms:W3CDTF">2024-12-24T03:02:18Z</dcterms:modified>
</cp:coreProperties>
</file>